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2250" yWindow="120" windowWidth="14985" windowHeight="9255"/>
  </bookViews>
  <sheets>
    <sheet name="2-1 世帯及び人口 の推移② （国調) " sheetId="26" r:id="rId1"/>
  </sheets>
  <definedNames>
    <definedName name="_xlnm.Print_Area" localSheetId="0">'2-1 世帯及び人口 の推移② （国調) '!$A$1:$Q$75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<sst xmlns="http://schemas.openxmlformats.org/spreadsheetml/2006/main" xmlns:r="http://schemas.openxmlformats.org/officeDocument/2006/relationships" count="80" uniqueCount="80">
  <si>
    <t>市別</t>
  </si>
  <si>
    <t>平成７年</t>
    <rPh sb="0" eb="2">
      <t>ヘイセイ</t>
    </rPh>
    <rPh sb="3" eb="4">
      <t>ネン</t>
    </rPh>
    <phoneticPr fontId="2"/>
  </si>
  <si>
    <t>女</t>
  </si>
  <si>
    <t>世帯数</t>
  </si>
  <si>
    <t>平成２０年</t>
    <rPh sb="0" eb="2">
      <t>ヘイセイ</t>
    </rPh>
    <phoneticPr fontId="2"/>
  </si>
  <si>
    <t>１Ｋ㎡当たり</t>
  </si>
  <si>
    <t>（注）昭和45・50・55・60年、平成2・7・12・17・22・27年、令和2年は国勢調査結果による。その他の年度は推計人口による。</t>
    <rPh sb="1" eb="2">
      <t>チュウ</t>
    </rPh>
    <rPh sb="3" eb="5">
      <t>ショウワ</t>
    </rPh>
    <rPh sb="16" eb="17">
      <t>ネン</t>
    </rPh>
    <rPh sb="18" eb="20">
      <t>ヘイセイ</t>
    </rPh>
    <rPh sb="35" eb="36">
      <t>ネン</t>
    </rPh>
    <rPh sb="37" eb="39">
      <t>レイワ</t>
    </rPh>
    <rPh sb="40" eb="41">
      <t>ネン</t>
    </rPh>
    <rPh sb="42" eb="44">
      <t>コクセイ</t>
    </rPh>
    <rPh sb="44" eb="46">
      <t>チョウサ</t>
    </rPh>
    <rPh sb="46" eb="48">
      <t>ケッカ</t>
    </rPh>
    <rPh sb="54" eb="55">
      <t>ホカ</t>
    </rPh>
    <rPh sb="56" eb="58">
      <t>ネンド</t>
    </rPh>
    <rPh sb="59" eb="61">
      <t>スイケイ</t>
    </rPh>
    <rPh sb="61" eb="63">
      <t>ジンコウ</t>
    </rPh>
    <phoneticPr fontId="9"/>
  </si>
  <si>
    <t>昭和５９年</t>
    <rPh sb="0" eb="2">
      <t>ショウワ</t>
    </rPh>
    <rPh sb="4" eb="5">
      <t>ネン</t>
    </rPh>
    <phoneticPr fontId="10"/>
  </si>
  <si>
    <t>１世帯</t>
  </si>
  <si>
    <t>昭和４１年</t>
    <rPh sb="0" eb="2">
      <t>ショウワ</t>
    </rPh>
    <rPh sb="4" eb="5">
      <t>ネン</t>
    </rPh>
    <phoneticPr fontId="10"/>
  </si>
  <si>
    <t>面積</t>
  </si>
  <si>
    <t>総　数</t>
  </si>
  <si>
    <t>平成６年</t>
    <rPh sb="0" eb="2">
      <t>ヘイセイ</t>
    </rPh>
    <rPh sb="3" eb="4">
      <t>ネン</t>
    </rPh>
    <phoneticPr fontId="2"/>
  </si>
  <si>
    <t>平成元年</t>
    <rPh sb="0" eb="2">
      <t>ヘイセイ</t>
    </rPh>
    <rPh sb="2" eb="4">
      <t>ガンネン</t>
    </rPh>
    <phoneticPr fontId="2"/>
  </si>
  <si>
    <t>昭和６０年</t>
    <rPh sb="0" eb="2">
      <t>ショウワ</t>
    </rPh>
    <rPh sb="4" eb="5">
      <t>ネン</t>
    </rPh>
    <phoneticPr fontId="2"/>
  </si>
  <si>
    <t>男</t>
  </si>
  <si>
    <t>当たり</t>
  </si>
  <si>
    <t>昭和５０年</t>
    <rPh sb="0" eb="2">
      <t>ショウワ</t>
    </rPh>
    <rPh sb="4" eb="5">
      <t>ネン</t>
    </rPh>
    <phoneticPr fontId="10"/>
  </si>
  <si>
    <t>世帯密度</t>
  </si>
  <si>
    <t>人口密度</t>
  </si>
  <si>
    <t>平成１５年</t>
    <rPh sb="0" eb="2">
      <t>ヘイセイ</t>
    </rPh>
    <rPh sb="4" eb="5">
      <t>ネン</t>
    </rPh>
    <phoneticPr fontId="2"/>
  </si>
  <si>
    <t>平成１３年</t>
    <rPh sb="0" eb="2">
      <t>ヘイセイ</t>
    </rPh>
    <rPh sb="4" eb="5">
      <t>ネン</t>
    </rPh>
    <phoneticPr fontId="2"/>
  </si>
  <si>
    <t>さくら市（氏家・喜連川）</t>
    <rPh sb="3" eb="4">
      <t>シ</t>
    </rPh>
    <rPh sb="5" eb="7">
      <t>ウジイエ</t>
    </rPh>
    <rPh sb="8" eb="11">
      <t>キツレガワ</t>
    </rPh>
    <phoneticPr fontId="10"/>
  </si>
  <si>
    <t>人員</t>
  </si>
  <si>
    <t>-</t>
  </si>
  <si>
    <t>人口</t>
    <rPh sb="0" eb="2">
      <t>ジンコウ</t>
    </rPh>
    <phoneticPr fontId="2"/>
  </si>
  <si>
    <t>氏家町</t>
    <rPh sb="0" eb="2">
      <t>ウジイエ</t>
    </rPh>
    <rPh sb="2" eb="3">
      <t>マチ</t>
    </rPh>
    <phoneticPr fontId="10"/>
  </si>
  <si>
    <t>昭和５７年</t>
    <rPh sb="0" eb="2">
      <t>ショウワ</t>
    </rPh>
    <rPh sb="4" eb="5">
      <t>ネン</t>
    </rPh>
    <phoneticPr fontId="2"/>
  </si>
  <si>
    <t>昭和５１年</t>
    <rPh sb="0" eb="2">
      <t>ショウワ</t>
    </rPh>
    <rPh sb="4" eb="5">
      <t>ネン</t>
    </rPh>
    <phoneticPr fontId="2"/>
  </si>
  <si>
    <t>喜連川町</t>
    <rPh sb="0" eb="3">
      <t>キツレガワ</t>
    </rPh>
    <rPh sb="3" eb="4">
      <t>マチ</t>
    </rPh>
    <phoneticPr fontId="10"/>
  </si>
  <si>
    <t>平成１１年</t>
    <rPh sb="0" eb="2">
      <t>ヘイセイ</t>
    </rPh>
    <phoneticPr fontId="2"/>
  </si>
  <si>
    <t>昭和４０年</t>
    <rPh sb="0" eb="2">
      <t>ショウワ</t>
    </rPh>
    <rPh sb="4" eb="5">
      <t>ネン</t>
    </rPh>
    <phoneticPr fontId="10"/>
  </si>
  <si>
    <t>昭和６１年</t>
    <rPh sb="0" eb="2">
      <t>ショウワ</t>
    </rPh>
    <rPh sb="4" eb="5">
      <t>ネン</t>
    </rPh>
    <phoneticPr fontId="2"/>
  </si>
  <si>
    <t>昭和４２年</t>
    <rPh sb="0" eb="2">
      <t>ショウワ</t>
    </rPh>
    <rPh sb="4" eb="5">
      <t>ネン</t>
    </rPh>
    <phoneticPr fontId="2"/>
  </si>
  <si>
    <t>昭和６３年</t>
    <rPh sb="0" eb="2">
      <t>ショウワ</t>
    </rPh>
    <rPh sb="4" eb="5">
      <t>ネン</t>
    </rPh>
    <phoneticPr fontId="10"/>
  </si>
  <si>
    <t>昭和４３年</t>
    <rPh sb="0" eb="2">
      <t>ショウワ</t>
    </rPh>
    <rPh sb="4" eb="5">
      <t>ネン</t>
    </rPh>
    <phoneticPr fontId="10"/>
  </si>
  <si>
    <t>昭和４４年</t>
    <rPh sb="0" eb="2">
      <t>ショウワ</t>
    </rPh>
    <rPh sb="4" eb="5">
      <t>ネン</t>
    </rPh>
    <phoneticPr fontId="10"/>
  </si>
  <si>
    <t>２－１　世帯数及び人口の推移（国勢調査）（つづき）</t>
    <rPh sb="12" eb="14">
      <t>スイイ</t>
    </rPh>
    <rPh sb="15" eb="17">
      <t>コクセイ</t>
    </rPh>
    <rPh sb="17" eb="19">
      <t>チョウサ</t>
    </rPh>
    <phoneticPr fontId="10"/>
  </si>
  <si>
    <t>昭和４５年</t>
    <rPh sb="0" eb="2">
      <t>ショウワ</t>
    </rPh>
    <rPh sb="4" eb="5">
      <t>ネン</t>
    </rPh>
    <phoneticPr fontId="2"/>
  </si>
  <si>
    <t>昭和５４年</t>
    <rPh sb="0" eb="2">
      <t>ショウワ</t>
    </rPh>
    <rPh sb="4" eb="5">
      <t>ネン</t>
    </rPh>
    <phoneticPr fontId="2"/>
  </si>
  <si>
    <t>昭和４６年</t>
    <rPh sb="0" eb="2">
      <t>ショウワ</t>
    </rPh>
    <rPh sb="4" eb="5">
      <t>ネン</t>
    </rPh>
    <phoneticPr fontId="10"/>
  </si>
  <si>
    <t>昭和４７年</t>
    <rPh sb="0" eb="2">
      <t>ショウワ</t>
    </rPh>
    <rPh sb="4" eb="5">
      <t>ネン</t>
    </rPh>
    <phoneticPr fontId="10"/>
  </si>
  <si>
    <t>平成２１年</t>
    <rPh sb="0" eb="2">
      <t>ヘイセイ</t>
    </rPh>
    <rPh sb="4" eb="5">
      <t>ネン</t>
    </rPh>
    <phoneticPr fontId="2"/>
  </si>
  <si>
    <t>平成２年</t>
    <rPh sb="0" eb="2">
      <t>ヘイセイ</t>
    </rPh>
    <phoneticPr fontId="2"/>
  </si>
  <si>
    <t>平成１７年</t>
    <rPh sb="0" eb="2">
      <t>ヘイセイ</t>
    </rPh>
    <phoneticPr fontId="2"/>
  </si>
  <si>
    <t>昭和５６年</t>
    <rPh sb="0" eb="2">
      <t>ショウワ</t>
    </rPh>
    <rPh sb="4" eb="5">
      <t>ネン</t>
    </rPh>
    <phoneticPr fontId="10"/>
  </si>
  <si>
    <t>昭和４８年</t>
    <rPh sb="0" eb="2">
      <t>ショウワ</t>
    </rPh>
    <rPh sb="4" eb="5">
      <t>ネン</t>
    </rPh>
    <phoneticPr fontId="2"/>
  </si>
  <si>
    <t>平成１９年</t>
    <rPh sb="0" eb="2">
      <t>ヘイセイ</t>
    </rPh>
    <rPh sb="4" eb="5">
      <t>ネン</t>
    </rPh>
    <phoneticPr fontId="2"/>
  </si>
  <si>
    <t>昭和４９年</t>
    <rPh sb="0" eb="2">
      <t>ショウワ</t>
    </rPh>
    <rPh sb="4" eb="5">
      <t>ネン</t>
    </rPh>
    <phoneticPr fontId="10"/>
  </si>
  <si>
    <t>昭和６２年</t>
    <rPh sb="0" eb="2">
      <t>ショウワ</t>
    </rPh>
    <rPh sb="4" eb="5">
      <t>ネン</t>
    </rPh>
    <phoneticPr fontId="10"/>
  </si>
  <si>
    <t>昭和５２年</t>
    <rPh sb="0" eb="2">
      <t>ショウワ</t>
    </rPh>
    <rPh sb="4" eb="5">
      <t>ネン</t>
    </rPh>
    <phoneticPr fontId="10"/>
  </si>
  <si>
    <t>昭和５３年</t>
    <rPh sb="0" eb="2">
      <t>ショウワ</t>
    </rPh>
    <rPh sb="4" eb="5">
      <t>ネン</t>
    </rPh>
    <phoneticPr fontId="10"/>
  </si>
  <si>
    <t>昭和５５年</t>
    <rPh sb="0" eb="2">
      <t>ショウワ</t>
    </rPh>
    <rPh sb="4" eb="5">
      <t>ネン</t>
    </rPh>
    <phoneticPr fontId="10"/>
  </si>
  <si>
    <t>昭和５８年</t>
    <rPh sb="0" eb="2">
      <t>ショウワ</t>
    </rPh>
    <rPh sb="4" eb="5">
      <t>ネン</t>
    </rPh>
    <phoneticPr fontId="10"/>
  </si>
  <si>
    <t>平成３年</t>
    <rPh sb="0" eb="2">
      <t>ヘイセイ</t>
    </rPh>
    <rPh sb="3" eb="4">
      <t>ネン</t>
    </rPh>
    <phoneticPr fontId="2"/>
  </si>
  <si>
    <t>平成１６年</t>
    <rPh sb="0" eb="2">
      <t>ヘイセイ</t>
    </rPh>
    <rPh sb="4" eb="5">
      <t>ネン</t>
    </rPh>
    <phoneticPr fontId="2"/>
  </si>
  <si>
    <t>平成４年</t>
    <rPh sb="0" eb="2">
      <t>ヘイセイ</t>
    </rPh>
    <rPh sb="3" eb="4">
      <t>ネン</t>
    </rPh>
    <phoneticPr fontId="2"/>
  </si>
  <si>
    <t>　国勢調査</t>
    <rPh sb="1" eb="3">
      <t>コクセイ</t>
    </rPh>
    <rPh sb="3" eb="5">
      <t>チョウサ</t>
    </rPh>
    <phoneticPr fontId="2"/>
  </si>
  <si>
    <t>平成５年</t>
    <rPh sb="0" eb="2">
      <t>ヘイセイ</t>
    </rPh>
    <phoneticPr fontId="2"/>
  </si>
  <si>
    <t>平成８年</t>
    <rPh sb="0" eb="2">
      <t>ヘイセイ</t>
    </rPh>
    <phoneticPr fontId="2"/>
  </si>
  <si>
    <t>平成２３年</t>
    <rPh sb="0" eb="2">
      <t>ヘイセイ</t>
    </rPh>
    <rPh sb="4" eb="5">
      <t>ネン</t>
    </rPh>
    <phoneticPr fontId="2"/>
  </si>
  <si>
    <t>平成９年</t>
    <rPh sb="0" eb="2">
      <t>ヘイセイ</t>
    </rPh>
    <rPh sb="3" eb="4">
      <t>ネン</t>
    </rPh>
    <phoneticPr fontId="2"/>
  </si>
  <si>
    <t>平成１０年</t>
    <rPh sb="0" eb="2">
      <t>ヘイセイ</t>
    </rPh>
    <rPh sb="4" eb="5">
      <t>ネン</t>
    </rPh>
    <phoneticPr fontId="2"/>
  </si>
  <si>
    <t>平成１２年</t>
    <rPh sb="0" eb="2">
      <t>ヘイセイ</t>
    </rPh>
    <rPh sb="4" eb="5">
      <t>ネン</t>
    </rPh>
    <phoneticPr fontId="2"/>
  </si>
  <si>
    <t>平成１４年</t>
    <rPh sb="0" eb="2">
      <t>ヘイセイ</t>
    </rPh>
    <phoneticPr fontId="2"/>
  </si>
  <si>
    <t>平成１８年</t>
    <rPh sb="0" eb="2">
      <t>ヘイセイ</t>
    </rPh>
    <rPh sb="4" eb="5">
      <t>ネン</t>
    </rPh>
    <phoneticPr fontId="2"/>
  </si>
  <si>
    <t>平成２２年</t>
    <rPh sb="0" eb="2">
      <t>ヘイセイ</t>
    </rPh>
    <rPh sb="4" eb="5">
      <t>ネン</t>
    </rPh>
    <phoneticPr fontId="2"/>
  </si>
  <si>
    <t>平成２４年</t>
    <rPh sb="0" eb="2">
      <t>ヘイセイ</t>
    </rPh>
    <rPh sb="4" eb="5">
      <t>ネン</t>
    </rPh>
    <phoneticPr fontId="2"/>
  </si>
  <si>
    <t>平成２５年</t>
    <rPh sb="0" eb="2">
      <t>ヘイセイ</t>
    </rPh>
    <rPh sb="4" eb="5">
      <t>ネン</t>
    </rPh>
    <phoneticPr fontId="2"/>
  </si>
  <si>
    <t>各年10月１日現在</t>
  </si>
  <si>
    <t>平成２６年</t>
    <rPh sb="0" eb="2">
      <t>ヘイセイ</t>
    </rPh>
    <rPh sb="4" eb="5">
      <t>ネン</t>
    </rPh>
    <phoneticPr fontId="2"/>
  </si>
  <si>
    <t>２－１　世帯数及び人口の推移（国勢調査）</t>
    <rPh sb="12" eb="14">
      <t>スイイ</t>
    </rPh>
    <rPh sb="15" eb="17">
      <t>コクセイ</t>
    </rPh>
    <rPh sb="17" eb="19">
      <t>チョウサ</t>
    </rPh>
    <phoneticPr fontId="10"/>
  </si>
  <si>
    <t>平成３０年</t>
    <rPh sb="0" eb="2">
      <t>ヘイセイ</t>
    </rPh>
    <rPh sb="4" eb="5">
      <t>ネン</t>
    </rPh>
    <phoneticPr fontId="2"/>
  </si>
  <si>
    <t>平成２７年</t>
    <rPh sb="0" eb="2">
      <t>ヘイセイ</t>
    </rPh>
    <rPh sb="4" eb="5">
      <t>ネン</t>
    </rPh>
    <phoneticPr fontId="2"/>
  </si>
  <si>
    <t>平成２８年</t>
    <rPh sb="0" eb="2">
      <t>ヘイセイ</t>
    </rPh>
    <rPh sb="4" eb="5">
      <t>ネン</t>
    </rPh>
    <phoneticPr fontId="2"/>
  </si>
  <si>
    <t>（注）昭和45・50・55・60年、平成2・7・12・17・22・27年は国勢調査結果による。その他の年度は推計人口による。</t>
    <rPh sb="1" eb="2">
      <t>チュウ</t>
    </rPh>
    <rPh sb="3" eb="5">
      <t>ショウワ</t>
    </rPh>
    <rPh sb="16" eb="17">
      <t>ネン</t>
    </rPh>
    <rPh sb="18" eb="20">
      <t>ヘイセイ</t>
    </rPh>
    <rPh sb="35" eb="36">
      <t>ネン</t>
    </rPh>
    <rPh sb="37" eb="39">
      <t>コクセイ</t>
    </rPh>
    <rPh sb="39" eb="41">
      <t>チョウサ</t>
    </rPh>
    <rPh sb="41" eb="43">
      <t>ケッカ</t>
    </rPh>
    <rPh sb="49" eb="50">
      <t>ホカ</t>
    </rPh>
    <rPh sb="51" eb="53">
      <t>ネンド</t>
    </rPh>
    <rPh sb="54" eb="56">
      <t>スイケイ</t>
    </rPh>
    <rPh sb="56" eb="58">
      <t>ジンコウ</t>
    </rPh>
    <phoneticPr fontId="9"/>
  </si>
  <si>
    <t>平成２９年</t>
    <rPh sb="0" eb="2">
      <t>ヘイセイ</t>
    </rPh>
    <rPh sb="4" eb="5">
      <t>ネン</t>
    </rPh>
    <phoneticPr fontId="2"/>
  </si>
  <si>
    <t>令和元年</t>
    <rPh sb="0" eb="2">
      <t>レイワ</t>
    </rPh>
    <rPh sb="2" eb="4">
      <t>ガンネン</t>
    </rPh>
    <phoneticPr fontId="2"/>
  </si>
  <si>
    <t>令和２年</t>
    <rPh sb="0" eb="2">
      <t>レイワ</t>
    </rPh>
    <rPh sb="3" eb="4">
      <t>ネン</t>
    </rPh>
    <phoneticPr fontId="2"/>
  </si>
  <si>
    <t>令和３年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</si>
</sst>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9">
    <numFmt numFmtId="176" formatCode="#,##0;&quot;△ &quot;#,##0"/>
    <numFmt numFmtId="177" formatCode="#,##0.0_);\(#,##0.0\)"/>
    <numFmt numFmtId="178" formatCode="#,##0.0;&quot;△ &quot;#,##0.0"/>
    <numFmt numFmtId="179" formatCode="0.0_);[Red]\(0.0\)"/>
    <numFmt numFmtId="180" formatCode="#,##0.00;&quot;△ &quot;#,##0.00"/>
    <numFmt numFmtId="181" formatCode="#,##0.00_);[Red]\(#,##0.00\)"/>
    <numFmt numFmtId="182" formatCode="0.00_);[Red]\(0.00\)"/>
    <numFmt numFmtId="183" formatCode="#,##0_ "/>
    <numFmt numFmtId="184" formatCode="#,##0_);[Red]\(#,##0\)"/>
  </numFmts>
  <fonts count="11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明朝"/>
      <family val="1"/>
    </font>
    <font>
      <sz val="10"/>
      <color auto="1"/>
      <name val="ＭＳ Ｐ明朝"/>
      <family val="1"/>
    </font>
    <font>
      <b/>
      <sz val="14"/>
      <color indexed="8"/>
      <name val="ＭＳ Ｐ明朝"/>
      <family val="1"/>
    </font>
    <font>
      <b/>
      <sz val="10"/>
      <color indexed="8"/>
      <name val="ＭＳ Ｐ明朝"/>
      <family val="1"/>
    </font>
    <font>
      <sz val="10"/>
      <color indexed="8"/>
      <name val="ＭＳ Ｐ明朝"/>
      <family val="1"/>
    </font>
    <font>
      <sz val="10.5"/>
      <color auto="1"/>
      <name val="ＭＳ Ｐ明朝"/>
      <family val="1"/>
    </font>
    <font>
      <sz val="10"/>
      <color auto="1"/>
      <name val="ＭＳ Ｐ明朝"/>
      <family val="1"/>
    </font>
    <font>
      <sz val="6"/>
      <color auto="1"/>
      <name val="ＭＳ Ｐ明朝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Border="1" applyAlignment="1" applyProtection="1">
      <alignment horizontal="left"/>
    </xf>
    <xf numFmtId="0" fontId="6" fillId="0" borderId="1" xfId="0" applyFont="1" applyFill="1" applyBorder="1" applyAlignment="1" applyProtection="1">
      <alignment horizont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quotePrefix="1" applyFont="1" applyFill="1" applyBorder="1" applyAlignment="1" applyProtection="1">
      <alignment horizontal="center" vertical="center"/>
    </xf>
    <xf numFmtId="0" fontId="7" fillId="0" borderId="4" xfId="0" quotePrefix="1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distributed" vertical="center"/>
    </xf>
    <xf numFmtId="0" fontId="7" fillId="0" borderId="3" xfId="0" applyFont="1" applyFill="1" applyBorder="1" applyAlignment="1" applyProtection="1">
      <alignment horizontal="distributed" vertical="center"/>
    </xf>
    <xf numFmtId="0" fontId="4" fillId="0" borderId="3" xfId="0" applyFont="1" applyFill="1" applyBorder="1" applyAlignment="1" applyProtection="1">
      <alignment horizontal="distributed" vertical="center" wrapText="1"/>
    </xf>
    <xf numFmtId="0" fontId="4" fillId="0" borderId="4" xfId="0" applyFont="1" applyFill="1" applyBorder="1" applyAlignment="1" applyProtection="1">
      <alignment horizontal="distributed" vertical="center" wrapText="1"/>
    </xf>
    <xf numFmtId="0" fontId="4" fillId="0" borderId="0" xfId="0" applyFont="1" applyFill="1" applyBorder="1" applyAlignment="1" applyProtection="1">
      <alignment horizontal="left" vertical="center" shrinkToFit="1"/>
    </xf>
    <xf numFmtId="0" fontId="4" fillId="0" borderId="2" xfId="0" applyFont="1" applyFill="1" applyBorder="1" applyAlignment="1" applyProtection="1">
      <alignment horizontal="distributed" vertical="center" wrapText="1"/>
    </xf>
    <xf numFmtId="0" fontId="4" fillId="0" borderId="0" xfId="0" applyFont="1" applyFill="1" applyBorder="1" applyAlignment="1" applyProtection="1">
      <alignment horizontal="left" wrapText="1"/>
    </xf>
    <xf numFmtId="0" fontId="4" fillId="0" borderId="0" xfId="0" applyFont="1" applyFill="1" applyAlignment="1">
      <alignment vertical="center"/>
    </xf>
    <xf numFmtId="0" fontId="5" fillId="0" borderId="0" xfId="0" quotePrefix="1" applyFont="1" applyFill="1" applyBorder="1" applyAlignment="1" applyProtection="1">
      <alignment horizontal="left"/>
    </xf>
    <xf numFmtId="0" fontId="6" fillId="0" borderId="1" xfId="0" quotePrefix="1" applyFont="1" applyFill="1" applyBorder="1" applyAlignment="1" applyProtection="1">
      <alignment horizontal="center"/>
    </xf>
    <xf numFmtId="0" fontId="7" fillId="0" borderId="5" xfId="0" applyFont="1" applyFill="1" applyBorder="1" applyAlignment="1" applyProtection="1">
      <alignment horizontal="center" vertical="center"/>
    </xf>
    <xf numFmtId="0" fontId="0" fillId="0" borderId="4" xfId="0" applyBorder="1" applyAlignment="1">
      <alignment horizontal="center" vertical="center"/>
    </xf>
    <xf numFmtId="176" fontId="4" fillId="0" borderId="6" xfId="0" applyNumberFormat="1" applyFont="1" applyFill="1" applyBorder="1" applyAlignment="1" applyProtection="1">
      <alignment vertical="center" shrinkToFit="1"/>
    </xf>
    <xf numFmtId="176" fontId="4" fillId="0" borderId="3" xfId="0" applyNumberFormat="1" applyFont="1" applyFill="1" applyBorder="1" applyAlignment="1" applyProtection="1">
      <alignment vertical="center" shrinkToFit="1"/>
    </xf>
    <xf numFmtId="176" fontId="4" fillId="0" borderId="4" xfId="0" applyNumberFormat="1" applyFont="1" applyFill="1" applyBorder="1" applyAlignment="1" applyProtection="1">
      <alignment vertical="center" shrinkToFit="1"/>
    </xf>
    <xf numFmtId="176" fontId="4" fillId="0" borderId="7" xfId="0" applyNumberFormat="1" applyFont="1" applyFill="1" applyBorder="1" applyAlignment="1" applyProtection="1">
      <alignment vertical="center" shrinkToFit="1"/>
    </xf>
    <xf numFmtId="176" fontId="4" fillId="0" borderId="2" xfId="0" applyNumberFormat="1" applyFont="1" applyFill="1" applyBorder="1" applyAlignment="1" applyProtection="1">
      <alignment vertical="center" shrinkToFit="1"/>
    </xf>
    <xf numFmtId="0" fontId="0" fillId="0" borderId="0" xfId="0" applyAlignment="1">
      <alignment horizontal="left"/>
    </xf>
    <xf numFmtId="0" fontId="0" fillId="0" borderId="0" xfId="0" applyFill="1" applyAlignment="1">
      <alignment vertical="center"/>
    </xf>
    <xf numFmtId="0" fontId="5" fillId="0" borderId="1" xfId="0" quotePrefix="1" applyFont="1" applyFill="1" applyBorder="1" applyAlignment="1" applyProtection="1"/>
    <xf numFmtId="0" fontId="0" fillId="0" borderId="8" xfId="0" applyBorder="1" applyAlignment="1">
      <alignment horizontal="center" vertical="center"/>
    </xf>
    <xf numFmtId="176" fontId="4" fillId="0" borderId="9" xfId="0" applyNumberFormat="1" applyFont="1" applyFill="1" applyBorder="1" applyAlignment="1" applyProtection="1">
      <alignment vertical="center" shrinkToFit="1"/>
    </xf>
    <xf numFmtId="0" fontId="7" fillId="0" borderId="10" xfId="0" applyFont="1" applyFill="1" applyBorder="1" applyAlignment="1" applyProtection="1">
      <alignment horizontal="center" vertical="center"/>
    </xf>
    <xf numFmtId="0" fontId="8" fillId="0" borderId="1" xfId="0" applyFont="1" applyFill="1" applyBorder="1"/>
    <xf numFmtId="0" fontId="4" fillId="0" borderId="8" xfId="0" applyFont="1" applyFill="1" applyBorder="1" applyAlignment="1">
      <alignment horizontal="center" vertical="center"/>
    </xf>
    <xf numFmtId="176" fontId="4" fillId="0" borderId="9" xfId="0" applyNumberFormat="1" applyFont="1" applyFill="1" applyBorder="1" applyAlignment="1" applyProtection="1">
      <alignment horizontal="center" vertical="center" shrinkToFit="1"/>
    </xf>
    <xf numFmtId="0" fontId="0" fillId="0" borderId="11" xfId="0" applyBorder="1" applyAlignment="1">
      <alignment horizontal="center" vertical="center"/>
    </xf>
    <xf numFmtId="0" fontId="7" fillId="0" borderId="11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distributed" vertical="center"/>
    </xf>
    <xf numFmtId="0" fontId="7" fillId="0" borderId="13" xfId="0" applyFont="1" applyFill="1" applyBorder="1" applyAlignment="1" applyProtection="1">
      <alignment horizontal="distributed" vertical="center"/>
    </xf>
    <xf numFmtId="0" fontId="7" fillId="0" borderId="14" xfId="0" applyFont="1" applyFill="1" applyBorder="1" applyAlignment="1" applyProtection="1">
      <alignment horizontal="distributed" vertical="center"/>
    </xf>
    <xf numFmtId="177" fontId="4" fillId="0" borderId="6" xfId="0" applyNumberFormat="1" applyFont="1" applyFill="1" applyBorder="1" applyAlignment="1" applyProtection="1">
      <alignment horizontal="center" vertical="center" shrinkToFit="1"/>
    </xf>
    <xf numFmtId="178" fontId="4" fillId="0" borderId="9" xfId="0" applyNumberFormat="1" applyFont="1" applyFill="1" applyBorder="1" applyAlignment="1" applyProtection="1">
      <alignment horizontal="right" vertical="center" shrinkToFit="1"/>
    </xf>
    <xf numFmtId="178" fontId="4" fillId="0" borderId="9" xfId="0" applyNumberFormat="1" applyFont="1" applyFill="1" applyBorder="1" applyAlignment="1" applyProtection="1">
      <alignment vertical="center" shrinkToFit="1"/>
    </xf>
    <xf numFmtId="178" fontId="4" fillId="0" borderId="7" xfId="0" applyNumberFormat="1" applyFont="1" applyFill="1" applyBorder="1" applyAlignment="1" applyProtection="1">
      <alignment vertical="center" shrinkToFit="1"/>
    </xf>
    <xf numFmtId="179" fontId="4" fillId="0" borderId="9" xfId="0" applyNumberFormat="1" applyFont="1" applyFill="1" applyBorder="1" applyAlignment="1" applyProtection="1">
      <alignment vertical="center" shrinkToFit="1"/>
    </xf>
    <xf numFmtId="179" fontId="4" fillId="0" borderId="7" xfId="0" applyNumberFormat="1" applyFont="1" applyFill="1" applyBorder="1" applyAlignment="1" applyProtection="1">
      <alignment vertical="center" shrinkToFit="1"/>
    </xf>
    <xf numFmtId="179" fontId="4" fillId="0" borderId="2" xfId="0" applyNumberFormat="1" applyFont="1" applyFill="1" applyBorder="1" applyAlignment="1" applyProtection="1">
      <alignment vertical="center" shrinkToFit="1"/>
    </xf>
    <xf numFmtId="179" fontId="4" fillId="0" borderId="3" xfId="0" applyNumberFormat="1" applyFont="1" applyFill="1" applyBorder="1" applyAlignment="1" applyProtection="1">
      <alignment vertical="center" shrinkToFit="1"/>
    </xf>
    <xf numFmtId="179" fontId="4" fillId="0" borderId="4" xfId="0" applyNumberFormat="1" applyFont="1" applyFill="1" applyBorder="1" applyAlignment="1" applyProtection="1">
      <alignment vertical="center" shrinkToFit="1"/>
    </xf>
    <xf numFmtId="180" fontId="4" fillId="0" borderId="9" xfId="0" applyNumberFormat="1" applyFont="1" applyFill="1" applyBorder="1" applyAlignment="1" applyProtection="1">
      <alignment vertical="center" shrinkToFit="1"/>
    </xf>
    <xf numFmtId="180" fontId="4" fillId="0" borderId="7" xfId="0" applyNumberFormat="1" applyFont="1" applyFill="1" applyBorder="1" applyAlignment="1" applyProtection="1">
      <alignment vertical="center" shrinkToFit="1"/>
    </xf>
    <xf numFmtId="180" fontId="4" fillId="0" borderId="2" xfId="0" applyNumberFormat="1" applyFont="1" applyFill="1" applyBorder="1" applyAlignment="1" applyProtection="1">
      <alignment vertical="center" shrinkToFit="1"/>
    </xf>
    <xf numFmtId="180" fontId="4" fillId="0" borderId="3" xfId="0" applyNumberFormat="1" applyFont="1" applyFill="1" applyBorder="1" applyAlignment="1" applyProtection="1">
      <alignment vertical="center" shrinkToFit="1"/>
    </xf>
    <xf numFmtId="180" fontId="4" fillId="0" borderId="4" xfId="0" applyNumberFormat="1" applyFont="1" applyFill="1" applyBorder="1" applyAlignment="1" applyProtection="1">
      <alignment vertical="center" shrinkToFit="1"/>
    </xf>
    <xf numFmtId="0" fontId="8" fillId="0" borderId="0" xfId="0" applyFont="1" applyFill="1"/>
    <xf numFmtId="181" fontId="4" fillId="0" borderId="9" xfId="0" applyNumberFormat="1" applyFont="1" applyFill="1" applyBorder="1" applyAlignment="1" applyProtection="1">
      <alignment vertical="center" shrinkToFit="1"/>
    </xf>
    <xf numFmtId="181" fontId="4" fillId="0" borderId="7" xfId="0" applyNumberFormat="1" applyFont="1" applyFill="1" applyBorder="1" applyAlignment="1" applyProtection="1">
      <alignment vertical="center" shrinkToFit="1"/>
    </xf>
    <xf numFmtId="181" fontId="4" fillId="0" borderId="2" xfId="0" applyNumberFormat="1" applyFont="1" applyFill="1" applyBorder="1" applyAlignment="1" applyProtection="1">
      <alignment vertical="center" shrinkToFit="1"/>
    </xf>
    <xf numFmtId="181" fontId="4" fillId="0" borderId="3" xfId="0" applyNumberFormat="1" applyFont="1" applyFill="1" applyBorder="1" applyAlignment="1" applyProtection="1">
      <alignment vertical="center" shrinkToFit="1"/>
    </xf>
    <xf numFmtId="181" fontId="4" fillId="0" borderId="4" xfId="0" applyNumberFormat="1" applyFont="1" applyFill="1" applyBorder="1" applyAlignment="1" applyProtection="1">
      <alignment vertical="center" shrinkToFit="1"/>
    </xf>
    <xf numFmtId="0" fontId="7" fillId="0" borderId="10" xfId="0" quotePrefix="1" applyFont="1" applyFill="1" applyBorder="1" applyAlignment="1" applyProtection="1">
      <alignment horizontal="center" vertical="center"/>
    </xf>
    <xf numFmtId="0" fontId="7" fillId="0" borderId="8" xfId="0" quotePrefix="1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7" fillId="0" borderId="14" xfId="0" quotePrefix="1" applyFont="1" applyFill="1" applyBorder="1" applyAlignment="1" applyProtection="1">
      <alignment horizontal="center" vertical="center"/>
    </xf>
    <xf numFmtId="182" fontId="4" fillId="0" borderId="9" xfId="0" applyNumberFormat="1" applyFont="1" applyFill="1" applyBorder="1" applyAlignment="1" applyProtection="1">
      <alignment vertical="center" shrinkToFit="1"/>
    </xf>
    <xf numFmtId="182" fontId="4" fillId="0" borderId="7" xfId="0" applyNumberFormat="1" applyFont="1" applyFill="1" applyBorder="1" applyAlignment="1" applyProtection="1">
      <alignment vertical="center" shrinkToFit="1"/>
    </xf>
    <xf numFmtId="182" fontId="4" fillId="0" borderId="2" xfId="0" applyNumberFormat="1" applyFont="1" applyFill="1" applyBorder="1" applyAlignment="1" applyProtection="1">
      <alignment vertical="center" shrinkToFit="1"/>
    </xf>
    <xf numFmtId="182" fontId="4" fillId="0" borderId="3" xfId="0" applyNumberFormat="1" applyFont="1" applyFill="1" applyBorder="1" applyAlignment="1" applyProtection="1">
      <alignment vertical="center" shrinkToFit="1"/>
    </xf>
    <xf numFmtId="182" fontId="4" fillId="0" borderId="4" xfId="0" applyNumberFormat="1" applyFont="1" applyFill="1" applyBorder="1" applyAlignment="1" applyProtection="1">
      <alignment vertical="center" shrinkToFit="1"/>
    </xf>
    <xf numFmtId="183" fontId="4" fillId="0" borderId="0" xfId="0" applyNumberFormat="1" applyFont="1" applyFill="1" applyAlignment="1">
      <alignment shrinkToFit="1"/>
    </xf>
    <xf numFmtId="0" fontId="8" fillId="0" borderId="0" xfId="0" applyFont="1" applyFill="1" applyBorder="1"/>
    <xf numFmtId="0" fontId="7" fillId="0" borderId="0" xfId="0" applyFont="1" applyFill="1" applyBorder="1" applyAlignment="1" applyProtection="1">
      <alignment horizontal="center" vertical="center"/>
    </xf>
    <xf numFmtId="183" fontId="4" fillId="0" borderId="0" xfId="0" applyNumberFormat="1" applyFont="1" applyFill="1" applyBorder="1" applyAlignment="1">
      <alignment shrinkToFit="1"/>
    </xf>
    <xf numFmtId="184" fontId="7" fillId="0" borderId="0" xfId="0" quotePrefix="1" applyNumberFormat="1" applyFont="1" applyFill="1" applyBorder="1" applyAlignment="1" applyProtection="1">
      <alignment horizontal="right"/>
    </xf>
    <xf numFmtId="184" fontId="7" fillId="0" borderId="0" xfId="0" quotePrefix="1" applyNumberFormat="1" applyFont="1" applyFill="1" applyAlignment="1" applyProtection="1">
      <alignment horizontal="right"/>
    </xf>
    <xf numFmtId="0" fontId="5" fillId="0" borderId="0" xfId="0" quotePrefix="1" applyFont="1" applyFill="1" applyBorder="1" applyAlignment="1" applyProtection="1"/>
    <xf numFmtId="0" fontId="8" fillId="0" borderId="1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right"/>
    </xf>
    <xf numFmtId="181" fontId="4" fillId="0" borderId="0" xfId="0" applyNumberFormat="1" applyFont="1" applyFill="1"/>
  </cellXfs>
  <cellStyles count="2">
    <cellStyle name="桁区切り 2" xfId="1"/>
    <cellStyle name="標準" xfId="0" builtinId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00FFFF"/>
      <rgbColor rgb="0000FF00"/>
      <rgbColor rgb="00FF00FF"/>
      <rgbColor rgb="00FF0000"/>
      <rgbColor rgb="00FFFF00"/>
      <rgbColor rgb="00FFFFFF"/>
      <rgbColor rgb="0000007F"/>
      <rgbColor rgb="00007F7F"/>
      <rgbColor rgb="00007F00"/>
      <rgbColor rgb="007F007F"/>
      <rgbColor rgb="007F0000"/>
      <rgbColor rgb="007F7F00"/>
      <rgbColor rgb="007F7F7F"/>
      <rgbColor rgb="00C0C0C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T78"/>
  <sheetViews>
    <sheetView tabSelected="1" view="pageBreakPreview" topLeftCell="A64" zoomScaleSheetLayoutView="100" workbookViewId="0">
      <selection activeCell="A75" sqref="A75:N75"/>
    </sheetView>
  </sheetViews>
  <sheetFormatPr defaultColWidth="8.875" defaultRowHeight="13.5"/>
  <cols>
    <col min="1" max="1" width="10.5" style="1" customWidth="1"/>
    <col min="2" max="17" width="8.125" style="1" customWidth="1"/>
    <col min="18" max="16384" width="8.875" style="1"/>
  </cols>
  <sheetData>
    <row r="1" spans="1:19" ht="17.25">
      <c r="A1" s="3" t="s">
        <v>71</v>
      </c>
      <c r="B1" s="16"/>
      <c r="C1" s="25"/>
      <c r="D1" s="25"/>
      <c r="E1" s="25"/>
      <c r="F1" s="25"/>
      <c r="G1" s="25"/>
      <c r="H1" s="53"/>
      <c r="I1" s="53"/>
      <c r="J1" s="53"/>
      <c r="K1" s="74"/>
      <c r="L1" s="53"/>
      <c r="M1" s="53"/>
      <c r="N1" s="53"/>
      <c r="O1" s="74"/>
      <c r="P1" s="53"/>
      <c r="Q1" s="53"/>
    </row>
    <row r="2" spans="1:19" ht="17.25">
      <c r="A2" s="4" t="s">
        <v>57</v>
      </c>
      <c r="B2" s="17"/>
      <c r="C2" s="27"/>
      <c r="D2" s="31"/>
      <c r="E2" s="31"/>
      <c r="F2" s="31"/>
      <c r="G2" s="31"/>
      <c r="H2" s="31"/>
      <c r="I2" s="31"/>
      <c r="J2" s="31"/>
      <c r="K2" s="27"/>
      <c r="L2" s="31"/>
      <c r="M2" s="31"/>
      <c r="N2" s="31"/>
      <c r="O2" s="75" t="s">
        <v>69</v>
      </c>
      <c r="P2" s="75"/>
      <c r="Q2" s="75"/>
    </row>
    <row r="3" spans="1:19" s="2" customFormat="1" ht="16.5" customHeight="1">
      <c r="A3" s="5" t="s">
        <v>0</v>
      </c>
      <c r="B3" s="18" t="s">
        <v>22</v>
      </c>
      <c r="C3" s="28"/>
      <c r="D3" s="28"/>
      <c r="E3" s="34"/>
      <c r="F3" s="36" t="s">
        <v>8</v>
      </c>
      <c r="G3" s="5" t="s">
        <v>10</v>
      </c>
      <c r="H3" s="18" t="s">
        <v>5</v>
      </c>
      <c r="I3" s="60"/>
      <c r="J3" s="18" t="s">
        <v>26</v>
      </c>
      <c r="K3" s="28"/>
      <c r="L3" s="28"/>
      <c r="M3" s="34"/>
      <c r="N3" s="18" t="s">
        <v>29</v>
      </c>
      <c r="O3" s="28"/>
      <c r="P3" s="28"/>
      <c r="Q3" s="34"/>
    </row>
    <row r="4" spans="1:19" s="2" customFormat="1" ht="16.5" customHeight="1">
      <c r="A4" s="6"/>
      <c r="B4" s="5" t="s">
        <v>3</v>
      </c>
      <c r="C4" s="18" t="s">
        <v>25</v>
      </c>
      <c r="D4" s="32"/>
      <c r="E4" s="35"/>
      <c r="F4" s="37" t="s">
        <v>16</v>
      </c>
      <c r="G4" s="6"/>
      <c r="H4" s="5" t="s">
        <v>18</v>
      </c>
      <c r="I4" s="61" t="s">
        <v>19</v>
      </c>
      <c r="J4" s="5" t="s">
        <v>3</v>
      </c>
      <c r="K4" s="18" t="s">
        <v>25</v>
      </c>
      <c r="L4" s="32"/>
      <c r="M4" s="35"/>
      <c r="N4" s="5" t="s">
        <v>3</v>
      </c>
      <c r="O4" s="18" t="s">
        <v>25</v>
      </c>
      <c r="P4" s="32"/>
      <c r="Q4" s="35"/>
    </row>
    <row r="5" spans="1:19" s="2" customFormat="1" ht="16.5" customHeight="1">
      <c r="A5" s="7"/>
      <c r="B5" s="19"/>
      <c r="C5" s="5" t="s">
        <v>11</v>
      </c>
      <c r="D5" s="5" t="s">
        <v>15</v>
      </c>
      <c r="E5" s="5" t="s">
        <v>2</v>
      </c>
      <c r="F5" s="38" t="s">
        <v>23</v>
      </c>
      <c r="G5" s="7"/>
      <c r="H5" s="7"/>
      <c r="I5" s="62"/>
      <c r="J5" s="19"/>
      <c r="K5" s="5" t="s">
        <v>11</v>
      </c>
      <c r="L5" s="5" t="s">
        <v>15</v>
      </c>
      <c r="M5" s="5" t="s">
        <v>2</v>
      </c>
      <c r="N5" s="19"/>
      <c r="O5" s="5" t="s">
        <v>11</v>
      </c>
      <c r="P5" s="5" t="s">
        <v>15</v>
      </c>
      <c r="Q5" s="5" t="s">
        <v>2</v>
      </c>
    </row>
    <row r="6" spans="1:19" s="2" customFormat="1" ht="20.25" customHeight="1">
      <c r="A6" s="8" t="s">
        <v>31</v>
      </c>
      <c r="B6" s="20">
        <f>J6+N6</f>
        <v>6600</v>
      </c>
      <c r="C6" s="20">
        <f>K6+O6</f>
        <v>32426</v>
      </c>
      <c r="D6" s="20">
        <f>L6+P6</f>
        <v>15528</v>
      </c>
      <c r="E6" s="20">
        <f>M6+Q6</f>
        <v>16898</v>
      </c>
      <c r="F6" s="39"/>
      <c r="G6" s="20"/>
      <c r="H6" s="20"/>
      <c r="I6" s="20"/>
      <c r="J6" s="20">
        <v>4211</v>
      </c>
      <c r="K6" s="24">
        <f>L6+M6</f>
        <v>20359</v>
      </c>
      <c r="L6" s="24">
        <v>9701</v>
      </c>
      <c r="M6" s="24">
        <v>10658</v>
      </c>
      <c r="N6" s="24">
        <v>2389</v>
      </c>
      <c r="O6" s="24">
        <f>P6+Q6</f>
        <v>12067</v>
      </c>
      <c r="P6" s="24">
        <v>5827</v>
      </c>
      <c r="Q6" s="24">
        <v>6240</v>
      </c>
    </row>
    <row r="7" spans="1:19" s="2" customFormat="1" ht="20.25" customHeight="1">
      <c r="A7" s="9" t="s">
        <v>9</v>
      </c>
      <c r="B7" s="21">
        <f t="shared" ref="B7:C26" si="0">J7+N7</f>
        <v>6622</v>
      </c>
      <c r="C7" s="29">
        <f t="shared" si="0"/>
        <v>32279</v>
      </c>
      <c r="D7" s="33" t="s">
        <v>24</v>
      </c>
      <c r="E7" s="33" t="s">
        <v>24</v>
      </c>
      <c r="F7" s="29"/>
      <c r="G7" s="29"/>
      <c r="H7" s="29"/>
      <c r="I7" s="29"/>
      <c r="J7" s="29">
        <v>4247</v>
      </c>
      <c r="K7" s="21">
        <v>20444</v>
      </c>
      <c r="L7" s="21"/>
      <c r="M7" s="21"/>
      <c r="N7" s="21">
        <v>2375</v>
      </c>
      <c r="O7" s="21">
        <v>11835</v>
      </c>
      <c r="P7" s="21"/>
      <c r="Q7" s="21"/>
    </row>
    <row r="8" spans="1:19" s="2" customFormat="1" ht="20.25" customHeight="1">
      <c r="A8" s="10" t="s">
        <v>33</v>
      </c>
      <c r="B8" s="21">
        <f t="shared" si="0"/>
        <v>6720</v>
      </c>
      <c r="C8" s="29">
        <f t="shared" si="0"/>
        <v>32340</v>
      </c>
      <c r="D8" s="33" t="s">
        <v>24</v>
      </c>
      <c r="E8" s="33" t="s">
        <v>24</v>
      </c>
      <c r="F8" s="29"/>
      <c r="G8" s="29"/>
      <c r="H8" s="29"/>
      <c r="I8" s="29"/>
      <c r="J8" s="29">
        <v>4333</v>
      </c>
      <c r="K8" s="21">
        <v>20596</v>
      </c>
      <c r="L8" s="21"/>
      <c r="M8" s="21"/>
      <c r="N8" s="21">
        <v>2387</v>
      </c>
      <c r="O8" s="21">
        <v>11744</v>
      </c>
      <c r="P8" s="21"/>
      <c r="Q8" s="21"/>
      <c r="S8" s="77"/>
    </row>
    <row r="9" spans="1:19" s="2" customFormat="1" ht="20.25" customHeight="1">
      <c r="A9" s="9" t="s">
        <v>35</v>
      </c>
      <c r="B9" s="21">
        <f t="shared" si="0"/>
        <v>6852</v>
      </c>
      <c r="C9" s="29">
        <f t="shared" si="0"/>
        <v>32376</v>
      </c>
      <c r="D9" s="33" t="s">
        <v>24</v>
      </c>
      <c r="E9" s="33" t="s">
        <v>24</v>
      </c>
      <c r="F9" s="29"/>
      <c r="G9" s="29"/>
      <c r="H9" s="29"/>
      <c r="I9" s="29"/>
      <c r="J9" s="29">
        <v>4449</v>
      </c>
      <c r="K9" s="21">
        <v>20811</v>
      </c>
      <c r="L9" s="21"/>
      <c r="M9" s="21"/>
      <c r="N9" s="21">
        <v>2403</v>
      </c>
      <c r="O9" s="21">
        <v>11565</v>
      </c>
      <c r="P9" s="21"/>
      <c r="Q9" s="21"/>
    </row>
    <row r="10" spans="1:19" s="2" customFormat="1" ht="20.25" customHeight="1">
      <c r="A10" s="9" t="s">
        <v>36</v>
      </c>
      <c r="B10" s="21">
        <f t="shared" si="0"/>
        <v>7116</v>
      </c>
      <c r="C10" s="29">
        <f t="shared" si="0"/>
        <v>32906</v>
      </c>
      <c r="D10" s="33" t="s">
        <v>24</v>
      </c>
      <c r="E10" s="33" t="s">
        <v>24</v>
      </c>
      <c r="F10" s="29"/>
      <c r="G10" s="29"/>
      <c r="H10" s="29"/>
      <c r="I10" s="29"/>
      <c r="J10" s="29">
        <v>4694</v>
      </c>
      <c r="K10" s="21">
        <v>21315</v>
      </c>
      <c r="L10" s="21"/>
      <c r="M10" s="21"/>
      <c r="N10" s="21">
        <v>2422</v>
      </c>
      <c r="O10" s="21">
        <v>11591</v>
      </c>
      <c r="P10" s="21"/>
      <c r="Q10" s="21"/>
      <c r="S10" s="77"/>
    </row>
    <row r="11" spans="1:19" s="2" customFormat="1" ht="20.25" customHeight="1">
      <c r="A11" s="10" t="s">
        <v>38</v>
      </c>
      <c r="B11" s="21">
        <f t="shared" si="0"/>
        <v>7128</v>
      </c>
      <c r="C11" s="29">
        <f t="shared" si="0"/>
        <v>32495</v>
      </c>
      <c r="D11" s="29">
        <f>L11+P11</f>
        <v>15736</v>
      </c>
      <c r="E11" s="29">
        <f>M11+Q11</f>
        <v>16759</v>
      </c>
      <c r="F11" s="40">
        <f>C11/B11</f>
        <v>4.5587822671156006</v>
      </c>
      <c r="G11" s="48">
        <v>125.23</v>
      </c>
      <c r="H11" s="41">
        <f>B11/G11</f>
        <v>56.919268545875589</v>
      </c>
      <c r="I11" s="41">
        <f>C11/G11</f>
        <v>259.48255210412839</v>
      </c>
      <c r="J11" s="29">
        <v>4711</v>
      </c>
      <c r="K11" s="21">
        <v>21034</v>
      </c>
      <c r="L11" s="21">
        <v>10066</v>
      </c>
      <c r="M11" s="21">
        <v>10968</v>
      </c>
      <c r="N11" s="21">
        <v>2417</v>
      </c>
      <c r="O11" s="21">
        <v>11461</v>
      </c>
      <c r="P11" s="21">
        <v>5670</v>
      </c>
      <c r="Q11" s="21">
        <v>5791</v>
      </c>
    </row>
    <row r="12" spans="1:19" s="2" customFormat="1" ht="20.25" customHeight="1">
      <c r="A12" s="9" t="s">
        <v>40</v>
      </c>
      <c r="B12" s="21">
        <f t="shared" si="0"/>
        <v>7181</v>
      </c>
      <c r="C12" s="29">
        <f t="shared" si="0"/>
        <v>32323</v>
      </c>
      <c r="D12" s="33" t="s">
        <v>24</v>
      </c>
      <c r="E12" s="33" t="s">
        <v>24</v>
      </c>
      <c r="F12" s="29"/>
      <c r="G12" s="29"/>
      <c r="H12" s="29"/>
      <c r="I12" s="29"/>
      <c r="J12" s="29">
        <v>4769</v>
      </c>
      <c r="K12" s="21">
        <v>20959</v>
      </c>
      <c r="L12" s="21"/>
      <c r="M12" s="21"/>
      <c r="N12" s="21">
        <v>2412</v>
      </c>
      <c r="O12" s="21">
        <v>11364</v>
      </c>
      <c r="P12" s="21"/>
      <c r="Q12" s="21"/>
    </row>
    <row r="13" spans="1:19" s="2" customFormat="1" ht="20.25" customHeight="1">
      <c r="A13" s="9" t="s">
        <v>41</v>
      </c>
      <c r="B13" s="21">
        <f t="shared" si="0"/>
        <v>7314</v>
      </c>
      <c r="C13" s="29">
        <f t="shared" si="0"/>
        <v>32269</v>
      </c>
      <c r="D13" s="33" t="s">
        <v>24</v>
      </c>
      <c r="E13" s="33" t="s">
        <v>24</v>
      </c>
      <c r="F13" s="29"/>
      <c r="G13" s="29"/>
      <c r="H13" s="29"/>
      <c r="I13" s="29"/>
      <c r="J13" s="29">
        <v>4888</v>
      </c>
      <c r="K13" s="21">
        <v>21142</v>
      </c>
      <c r="L13" s="21"/>
      <c r="M13" s="21"/>
      <c r="N13" s="21">
        <v>2426</v>
      </c>
      <c r="O13" s="21">
        <v>11127</v>
      </c>
      <c r="P13" s="21"/>
      <c r="Q13" s="21"/>
    </row>
    <row r="14" spans="1:19" s="2" customFormat="1" ht="20.25" customHeight="1">
      <c r="A14" s="10" t="s">
        <v>46</v>
      </c>
      <c r="B14" s="21">
        <f t="shared" si="0"/>
        <v>7435</v>
      </c>
      <c r="C14" s="29">
        <f t="shared" si="0"/>
        <v>32597</v>
      </c>
      <c r="D14" s="33" t="s">
        <v>24</v>
      </c>
      <c r="E14" s="33" t="s">
        <v>24</v>
      </c>
      <c r="F14" s="29"/>
      <c r="G14" s="29"/>
      <c r="H14" s="29"/>
      <c r="I14" s="29"/>
      <c r="J14" s="29">
        <v>4981</v>
      </c>
      <c r="K14" s="21">
        <v>21381</v>
      </c>
      <c r="L14" s="21"/>
      <c r="M14" s="21"/>
      <c r="N14" s="21">
        <v>2454</v>
      </c>
      <c r="O14" s="21">
        <v>11216</v>
      </c>
      <c r="P14" s="21"/>
      <c r="Q14" s="21"/>
    </row>
    <row r="15" spans="1:19" s="2" customFormat="1" ht="20.25" customHeight="1">
      <c r="A15" s="9" t="s">
        <v>48</v>
      </c>
      <c r="B15" s="21">
        <f t="shared" si="0"/>
        <v>7597</v>
      </c>
      <c r="C15" s="29">
        <f t="shared" si="0"/>
        <v>32915</v>
      </c>
      <c r="D15" s="33" t="s">
        <v>24</v>
      </c>
      <c r="E15" s="33" t="s">
        <v>24</v>
      </c>
      <c r="F15" s="29"/>
      <c r="G15" s="29"/>
      <c r="H15" s="29"/>
      <c r="I15" s="29"/>
      <c r="J15" s="29">
        <v>5122</v>
      </c>
      <c r="K15" s="21">
        <v>21670</v>
      </c>
      <c r="L15" s="21"/>
      <c r="M15" s="21"/>
      <c r="N15" s="21">
        <v>2475</v>
      </c>
      <c r="O15" s="21">
        <v>11245</v>
      </c>
      <c r="P15" s="21"/>
      <c r="Q15" s="21"/>
    </row>
    <row r="16" spans="1:19" s="2" customFormat="1" ht="20.25" customHeight="1">
      <c r="A16" s="9" t="s">
        <v>17</v>
      </c>
      <c r="B16" s="21">
        <f t="shared" si="0"/>
        <v>7773</v>
      </c>
      <c r="C16" s="29">
        <f t="shared" si="0"/>
        <v>33323</v>
      </c>
      <c r="D16" s="29">
        <f>L16+P16</f>
        <v>16139</v>
      </c>
      <c r="E16" s="29">
        <f>M16+Q16</f>
        <v>17184</v>
      </c>
      <c r="F16" s="40">
        <f>C16/B16</f>
        <v>4.2870191689180492</v>
      </c>
      <c r="G16" s="48">
        <v>125.23</v>
      </c>
      <c r="H16" s="41">
        <f>B16/G16</f>
        <v>62.069791583486385</v>
      </c>
      <c r="I16" s="41">
        <f>C16/G16</f>
        <v>266.09438632915436</v>
      </c>
      <c r="J16" s="29">
        <v>5278</v>
      </c>
      <c r="K16" s="21">
        <v>22167</v>
      </c>
      <c r="L16" s="21">
        <v>10614</v>
      </c>
      <c r="M16" s="21">
        <v>11553</v>
      </c>
      <c r="N16" s="21">
        <v>2495</v>
      </c>
      <c r="O16" s="21">
        <v>11156</v>
      </c>
      <c r="P16" s="21">
        <v>5525</v>
      </c>
      <c r="Q16" s="21">
        <v>5631</v>
      </c>
    </row>
    <row r="17" spans="1:17" s="2" customFormat="1" ht="20.25" customHeight="1">
      <c r="A17" s="10" t="s">
        <v>28</v>
      </c>
      <c r="B17" s="21">
        <f t="shared" si="0"/>
        <v>7831</v>
      </c>
      <c r="C17" s="29">
        <f t="shared" si="0"/>
        <v>33642</v>
      </c>
      <c r="D17" s="33" t="s">
        <v>24</v>
      </c>
      <c r="E17" s="33" t="s">
        <v>24</v>
      </c>
      <c r="F17" s="29"/>
      <c r="G17" s="29"/>
      <c r="H17" s="29"/>
      <c r="I17" s="29"/>
      <c r="J17" s="29">
        <v>5325</v>
      </c>
      <c r="K17" s="21">
        <v>22381</v>
      </c>
      <c r="L17" s="21"/>
      <c r="M17" s="21"/>
      <c r="N17" s="21">
        <v>2506</v>
      </c>
      <c r="O17" s="21">
        <v>11261</v>
      </c>
      <c r="P17" s="21"/>
      <c r="Q17" s="21"/>
    </row>
    <row r="18" spans="1:17" s="2" customFormat="1" ht="20.25" customHeight="1">
      <c r="A18" s="9" t="s">
        <v>50</v>
      </c>
      <c r="B18" s="21">
        <f t="shared" si="0"/>
        <v>7928</v>
      </c>
      <c r="C18" s="29">
        <f t="shared" si="0"/>
        <v>33910</v>
      </c>
      <c r="D18" s="33" t="s">
        <v>24</v>
      </c>
      <c r="E18" s="33" t="s">
        <v>24</v>
      </c>
      <c r="F18" s="29"/>
      <c r="G18" s="29"/>
      <c r="H18" s="29"/>
      <c r="I18" s="29"/>
      <c r="J18" s="29">
        <v>5379</v>
      </c>
      <c r="K18" s="21">
        <v>22527</v>
      </c>
      <c r="L18" s="21"/>
      <c r="M18" s="21"/>
      <c r="N18" s="21">
        <v>2549</v>
      </c>
      <c r="O18" s="21">
        <v>11383</v>
      </c>
      <c r="P18" s="21"/>
      <c r="Q18" s="21"/>
    </row>
    <row r="19" spans="1:17" s="2" customFormat="1" ht="20.25" customHeight="1">
      <c r="A19" s="9" t="s">
        <v>51</v>
      </c>
      <c r="B19" s="21">
        <f t="shared" si="0"/>
        <v>8084</v>
      </c>
      <c r="C19" s="29">
        <f t="shared" si="0"/>
        <v>34335</v>
      </c>
      <c r="D19" s="33" t="s">
        <v>24</v>
      </c>
      <c r="E19" s="33" t="s">
        <v>24</v>
      </c>
      <c r="F19" s="29"/>
      <c r="G19" s="29"/>
      <c r="H19" s="29"/>
      <c r="I19" s="29"/>
      <c r="J19" s="29">
        <v>5514</v>
      </c>
      <c r="K19" s="21">
        <v>22840</v>
      </c>
      <c r="L19" s="21"/>
      <c r="M19" s="21"/>
      <c r="N19" s="21">
        <v>2570</v>
      </c>
      <c r="O19" s="21">
        <v>11495</v>
      </c>
      <c r="P19" s="21"/>
      <c r="Q19" s="21"/>
    </row>
    <row r="20" spans="1:17" s="2" customFormat="1" ht="20.25" customHeight="1">
      <c r="A20" s="10" t="s">
        <v>39</v>
      </c>
      <c r="B20" s="21">
        <f t="shared" si="0"/>
        <v>8189</v>
      </c>
      <c r="C20" s="29">
        <f t="shared" si="0"/>
        <v>34735</v>
      </c>
      <c r="D20" s="33" t="s">
        <v>24</v>
      </c>
      <c r="E20" s="33" t="s">
        <v>24</v>
      </c>
      <c r="F20" s="29"/>
      <c r="G20" s="29"/>
      <c r="H20" s="29"/>
      <c r="I20" s="29"/>
      <c r="J20" s="29">
        <v>5608</v>
      </c>
      <c r="K20" s="21">
        <v>23098</v>
      </c>
      <c r="L20" s="21"/>
      <c r="M20" s="21"/>
      <c r="N20" s="21">
        <v>2581</v>
      </c>
      <c r="O20" s="21">
        <v>11637</v>
      </c>
      <c r="P20" s="21"/>
      <c r="Q20" s="21"/>
    </row>
    <row r="21" spans="1:17" s="2" customFormat="1" ht="20.25" customHeight="1">
      <c r="A21" s="9" t="s">
        <v>52</v>
      </c>
      <c r="B21" s="21">
        <f t="shared" si="0"/>
        <v>8333</v>
      </c>
      <c r="C21" s="29">
        <f t="shared" si="0"/>
        <v>34820</v>
      </c>
      <c r="D21" s="29">
        <f>L21+P21</f>
        <v>17060</v>
      </c>
      <c r="E21" s="29">
        <f>M21+Q21</f>
        <v>17760</v>
      </c>
      <c r="F21" s="41">
        <f>C21/B21</f>
        <v>4.1785671426857078</v>
      </c>
      <c r="G21" s="48">
        <v>125.23</v>
      </c>
      <c r="H21" s="41">
        <f>B21/G21</f>
        <v>66.54156352311746</v>
      </c>
      <c r="I21" s="41">
        <f>C21/G21</f>
        <v>278.04839096063245</v>
      </c>
      <c r="J21" s="29">
        <v>5753</v>
      </c>
      <c r="K21" s="21">
        <v>23560</v>
      </c>
      <c r="L21" s="21">
        <v>11429</v>
      </c>
      <c r="M21" s="21">
        <v>12131</v>
      </c>
      <c r="N21" s="21">
        <v>2580</v>
      </c>
      <c r="O21" s="21">
        <v>11260</v>
      </c>
      <c r="P21" s="21">
        <v>5631</v>
      </c>
      <c r="Q21" s="21">
        <v>5629</v>
      </c>
    </row>
    <row r="22" spans="1:17" s="2" customFormat="1" ht="20.25" customHeight="1">
      <c r="A22" s="9" t="s">
        <v>45</v>
      </c>
      <c r="B22" s="21">
        <f t="shared" si="0"/>
        <v>8407</v>
      </c>
      <c r="C22" s="29">
        <f t="shared" si="0"/>
        <v>34963</v>
      </c>
      <c r="D22" s="33" t="s">
        <v>24</v>
      </c>
      <c r="E22" s="33" t="s">
        <v>24</v>
      </c>
      <c r="F22" s="29"/>
      <c r="G22" s="29"/>
      <c r="H22" s="29"/>
      <c r="I22" s="29"/>
      <c r="J22" s="29">
        <v>5806</v>
      </c>
      <c r="K22" s="21">
        <v>23652</v>
      </c>
      <c r="L22" s="21"/>
      <c r="M22" s="21"/>
      <c r="N22" s="21">
        <v>2601</v>
      </c>
      <c r="O22" s="21">
        <v>11311</v>
      </c>
      <c r="P22" s="21"/>
      <c r="Q22" s="21"/>
    </row>
    <row r="23" spans="1:17" s="2" customFormat="1" ht="20.25" customHeight="1">
      <c r="A23" s="10" t="s">
        <v>27</v>
      </c>
      <c r="B23" s="21">
        <f t="shared" si="0"/>
        <v>8527</v>
      </c>
      <c r="C23" s="29">
        <f t="shared" si="0"/>
        <v>35185</v>
      </c>
      <c r="D23" s="33" t="s">
        <v>24</v>
      </c>
      <c r="E23" s="33" t="s">
        <v>24</v>
      </c>
      <c r="F23" s="29"/>
      <c r="G23" s="29"/>
      <c r="H23" s="29"/>
      <c r="I23" s="29"/>
      <c r="J23" s="29">
        <v>5885</v>
      </c>
      <c r="K23" s="21">
        <v>23797</v>
      </c>
      <c r="L23" s="21"/>
      <c r="M23" s="21"/>
      <c r="N23" s="21">
        <v>2642</v>
      </c>
      <c r="O23" s="21">
        <v>11388</v>
      </c>
      <c r="P23" s="21"/>
      <c r="Q23" s="21"/>
    </row>
    <row r="24" spans="1:17" s="2" customFormat="1" ht="20.25" customHeight="1">
      <c r="A24" s="9" t="s">
        <v>53</v>
      </c>
      <c r="B24" s="21">
        <f t="shared" si="0"/>
        <v>8627</v>
      </c>
      <c r="C24" s="29">
        <f t="shared" si="0"/>
        <v>35310</v>
      </c>
      <c r="D24" s="33" t="s">
        <v>24</v>
      </c>
      <c r="E24" s="33" t="s">
        <v>24</v>
      </c>
      <c r="F24" s="29"/>
      <c r="G24" s="29"/>
      <c r="H24" s="29"/>
      <c r="I24" s="29"/>
      <c r="J24" s="29">
        <v>5966</v>
      </c>
      <c r="K24" s="21">
        <v>23909</v>
      </c>
      <c r="L24" s="21"/>
      <c r="M24" s="21"/>
      <c r="N24" s="21">
        <v>2661</v>
      </c>
      <c r="O24" s="21">
        <v>11401</v>
      </c>
      <c r="P24" s="21"/>
      <c r="Q24" s="21"/>
    </row>
    <row r="25" spans="1:17" s="2" customFormat="1" ht="20.25" customHeight="1">
      <c r="A25" s="9" t="s">
        <v>7</v>
      </c>
      <c r="B25" s="21">
        <f t="shared" si="0"/>
        <v>8743</v>
      </c>
      <c r="C25" s="29">
        <f t="shared" si="0"/>
        <v>35396</v>
      </c>
      <c r="D25" s="33" t="s">
        <v>24</v>
      </c>
      <c r="E25" s="33" t="s">
        <v>24</v>
      </c>
      <c r="F25" s="29"/>
      <c r="G25" s="29"/>
      <c r="H25" s="29"/>
      <c r="I25" s="29"/>
      <c r="J25" s="29">
        <v>6064</v>
      </c>
      <c r="K25" s="21">
        <v>24026</v>
      </c>
      <c r="L25" s="21"/>
      <c r="M25" s="21"/>
      <c r="N25" s="21">
        <v>2679</v>
      </c>
      <c r="O25" s="21">
        <v>11370</v>
      </c>
      <c r="P25" s="21"/>
      <c r="Q25" s="21"/>
    </row>
    <row r="26" spans="1:17" s="2" customFormat="1" ht="20.25" customHeight="1">
      <c r="A26" s="11" t="s">
        <v>14</v>
      </c>
      <c r="B26" s="22">
        <f t="shared" si="0"/>
        <v>8792</v>
      </c>
      <c r="C26" s="23">
        <f t="shared" si="0"/>
        <v>35867</v>
      </c>
      <c r="D26" s="23">
        <f>L26+P26</f>
        <v>17721</v>
      </c>
      <c r="E26" s="23">
        <f>M26+Q26</f>
        <v>18146</v>
      </c>
      <c r="F26" s="42">
        <f>C26/B26</f>
        <v>4.0795040946314831</v>
      </c>
      <c r="G26" s="49">
        <v>125.23</v>
      </c>
      <c r="H26" s="42">
        <f>B26/G26</f>
        <v>70.206819452207938</v>
      </c>
      <c r="I26" s="42">
        <f>C26/G26</f>
        <v>286.40900742633551</v>
      </c>
      <c r="J26" s="23">
        <v>6107</v>
      </c>
      <c r="K26" s="22">
        <v>24364</v>
      </c>
      <c r="L26" s="22">
        <v>11895</v>
      </c>
      <c r="M26" s="22">
        <v>12469</v>
      </c>
      <c r="N26" s="22">
        <v>2685</v>
      </c>
      <c r="O26" s="22">
        <v>11503</v>
      </c>
      <c r="P26" s="22">
        <v>5826</v>
      </c>
      <c r="Q26" s="22">
        <v>5677</v>
      </c>
    </row>
    <row r="27" spans="1:17" s="2" customFormat="1" ht="16.5" customHeight="1">
      <c r="A27" s="12" t="s">
        <v>75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72"/>
      <c r="P27" s="72"/>
      <c r="Q27" s="72"/>
    </row>
    <row r="28" spans="1:17" ht="17.25">
      <c r="A28" s="3" t="s">
        <v>37</v>
      </c>
      <c r="B28" s="16"/>
      <c r="C28" s="25"/>
      <c r="D28" s="25"/>
      <c r="E28" s="25"/>
      <c r="F28" s="25"/>
      <c r="G28" s="25"/>
      <c r="H28" s="53"/>
      <c r="I28" s="53"/>
      <c r="J28" s="53"/>
      <c r="K28" s="74"/>
      <c r="L28" s="53"/>
      <c r="M28" s="53"/>
      <c r="N28" s="53"/>
      <c r="O28" s="74"/>
      <c r="P28" s="53"/>
      <c r="Q28" s="53"/>
    </row>
    <row r="29" spans="1:17" ht="17.25">
      <c r="A29" s="4" t="s">
        <v>57</v>
      </c>
      <c r="B29" s="17"/>
      <c r="C29" s="27"/>
      <c r="D29" s="31"/>
      <c r="E29" s="31"/>
      <c r="F29" s="31"/>
      <c r="G29" s="31"/>
      <c r="H29" s="31"/>
      <c r="I29" s="31"/>
      <c r="J29" s="31"/>
      <c r="K29" s="27"/>
      <c r="L29" s="31"/>
      <c r="M29" s="31"/>
      <c r="N29" s="31"/>
      <c r="O29" s="75" t="s">
        <v>69</v>
      </c>
      <c r="P29" s="75"/>
      <c r="Q29" s="75"/>
    </row>
    <row r="30" spans="1:17" s="2" customFormat="1" ht="16.5" customHeight="1">
      <c r="A30" s="5" t="s">
        <v>0</v>
      </c>
      <c r="B30" s="18" t="s">
        <v>22</v>
      </c>
      <c r="C30" s="28"/>
      <c r="D30" s="28"/>
      <c r="E30" s="34"/>
      <c r="F30" s="36" t="s">
        <v>8</v>
      </c>
      <c r="G30" s="5" t="s">
        <v>10</v>
      </c>
      <c r="H30" s="18" t="s">
        <v>5</v>
      </c>
      <c r="I30" s="60"/>
      <c r="J30" s="18" t="s">
        <v>26</v>
      </c>
      <c r="K30" s="28"/>
      <c r="L30" s="28"/>
      <c r="M30" s="34"/>
      <c r="N30" s="18" t="s">
        <v>29</v>
      </c>
      <c r="O30" s="28"/>
      <c r="P30" s="28"/>
      <c r="Q30" s="34"/>
    </row>
    <row r="31" spans="1:17" s="2" customFormat="1" ht="16.5" customHeight="1">
      <c r="A31" s="6"/>
      <c r="B31" s="5" t="s">
        <v>3</v>
      </c>
      <c r="C31" s="18" t="s">
        <v>25</v>
      </c>
      <c r="D31" s="32"/>
      <c r="E31" s="35"/>
      <c r="F31" s="37" t="s">
        <v>16</v>
      </c>
      <c r="G31" s="6"/>
      <c r="H31" s="5" t="s">
        <v>18</v>
      </c>
      <c r="I31" s="61" t="s">
        <v>19</v>
      </c>
      <c r="J31" s="5" t="s">
        <v>3</v>
      </c>
      <c r="K31" s="18" t="s">
        <v>25</v>
      </c>
      <c r="L31" s="32"/>
      <c r="M31" s="35"/>
      <c r="N31" s="5" t="s">
        <v>3</v>
      </c>
      <c r="O31" s="18" t="s">
        <v>25</v>
      </c>
      <c r="P31" s="32"/>
      <c r="Q31" s="35"/>
    </row>
    <row r="32" spans="1:17" s="2" customFormat="1" ht="16.5" customHeight="1">
      <c r="A32" s="7"/>
      <c r="B32" s="19"/>
      <c r="C32" s="30" t="s">
        <v>11</v>
      </c>
      <c r="D32" s="30" t="s">
        <v>15</v>
      </c>
      <c r="E32" s="30" t="s">
        <v>2</v>
      </c>
      <c r="F32" s="38" t="s">
        <v>23</v>
      </c>
      <c r="G32" s="7"/>
      <c r="H32" s="7"/>
      <c r="I32" s="62"/>
      <c r="J32" s="19"/>
      <c r="K32" s="30" t="s">
        <v>11</v>
      </c>
      <c r="L32" s="30" t="s">
        <v>15</v>
      </c>
      <c r="M32" s="30" t="s">
        <v>2</v>
      </c>
      <c r="N32" s="19"/>
      <c r="O32" s="30" t="s">
        <v>11</v>
      </c>
      <c r="P32" s="30" t="s">
        <v>15</v>
      </c>
      <c r="Q32" s="30" t="s">
        <v>2</v>
      </c>
    </row>
    <row r="33" spans="1:17" s="2" customFormat="1" ht="20.25" customHeight="1">
      <c r="A33" s="10" t="s">
        <v>32</v>
      </c>
      <c r="B33" s="21">
        <f t="shared" ref="B33:C51" si="1">J33+N33</f>
        <v>8851</v>
      </c>
      <c r="C33" s="29">
        <f t="shared" si="1"/>
        <v>35854</v>
      </c>
      <c r="D33" s="33" t="s">
        <v>24</v>
      </c>
      <c r="E33" s="33" t="s">
        <v>24</v>
      </c>
      <c r="F33" s="29"/>
      <c r="G33" s="29"/>
      <c r="H33" s="29"/>
      <c r="I33" s="29"/>
      <c r="J33" s="29">
        <v>6156</v>
      </c>
      <c r="K33" s="21">
        <v>24382</v>
      </c>
      <c r="L33" s="21"/>
      <c r="M33" s="21"/>
      <c r="N33" s="21">
        <v>2695</v>
      </c>
      <c r="O33" s="21">
        <v>11472</v>
      </c>
      <c r="P33" s="21"/>
      <c r="Q33" s="21"/>
    </row>
    <row r="34" spans="1:17" s="2" customFormat="1" ht="20.25" customHeight="1">
      <c r="A34" s="9" t="s">
        <v>49</v>
      </c>
      <c r="B34" s="21">
        <f t="shared" si="1"/>
        <v>9006</v>
      </c>
      <c r="C34" s="29">
        <f t="shared" si="1"/>
        <v>36140</v>
      </c>
      <c r="D34" s="33" t="s">
        <v>24</v>
      </c>
      <c r="E34" s="33" t="s">
        <v>24</v>
      </c>
      <c r="F34" s="29"/>
      <c r="G34" s="29"/>
      <c r="H34" s="29"/>
      <c r="I34" s="29"/>
      <c r="J34" s="29">
        <v>6272</v>
      </c>
      <c r="K34" s="21">
        <v>24632</v>
      </c>
      <c r="L34" s="21"/>
      <c r="M34" s="21"/>
      <c r="N34" s="21">
        <v>2734</v>
      </c>
      <c r="O34" s="21">
        <v>11508</v>
      </c>
      <c r="P34" s="21"/>
      <c r="Q34" s="21"/>
    </row>
    <row r="35" spans="1:17" s="2" customFormat="1" ht="20.25" customHeight="1">
      <c r="A35" s="9" t="s">
        <v>34</v>
      </c>
      <c r="B35" s="21">
        <f t="shared" si="1"/>
        <v>9101</v>
      </c>
      <c r="C35" s="29">
        <f t="shared" si="1"/>
        <v>36291</v>
      </c>
      <c r="D35" s="33" t="s">
        <v>24</v>
      </c>
      <c r="E35" s="33" t="s">
        <v>24</v>
      </c>
      <c r="F35" s="29"/>
      <c r="G35" s="29"/>
      <c r="H35" s="29"/>
      <c r="I35" s="29"/>
      <c r="J35" s="29">
        <v>6338</v>
      </c>
      <c r="K35" s="21">
        <v>24788</v>
      </c>
      <c r="L35" s="21"/>
      <c r="M35" s="21"/>
      <c r="N35" s="21">
        <v>2763</v>
      </c>
      <c r="O35" s="21">
        <v>11503</v>
      </c>
      <c r="P35" s="21"/>
      <c r="Q35" s="21"/>
    </row>
    <row r="36" spans="1:17" s="2" customFormat="1" ht="20.25" customHeight="1">
      <c r="A36" s="10" t="s">
        <v>13</v>
      </c>
      <c r="B36" s="21">
        <f t="shared" si="1"/>
        <v>9186</v>
      </c>
      <c r="C36" s="29">
        <f t="shared" si="1"/>
        <v>36246</v>
      </c>
      <c r="D36" s="33" t="s">
        <v>24</v>
      </c>
      <c r="E36" s="33" t="s">
        <v>24</v>
      </c>
      <c r="F36" s="29"/>
      <c r="G36" s="29"/>
      <c r="H36" s="29"/>
      <c r="I36" s="29"/>
      <c r="J36" s="29">
        <v>6417</v>
      </c>
      <c r="K36" s="21">
        <v>24792</v>
      </c>
      <c r="L36" s="21"/>
      <c r="M36" s="21"/>
      <c r="N36" s="21">
        <v>2769</v>
      </c>
      <c r="O36" s="21">
        <v>11454</v>
      </c>
      <c r="P36" s="21"/>
      <c r="Q36" s="21"/>
    </row>
    <row r="37" spans="1:17" s="2" customFormat="1" ht="20.25" customHeight="1">
      <c r="A37" s="10" t="s">
        <v>43</v>
      </c>
      <c r="B37" s="21">
        <f t="shared" si="1"/>
        <v>9402</v>
      </c>
      <c r="C37" s="29">
        <f t="shared" si="1"/>
        <v>36543</v>
      </c>
      <c r="D37" s="29">
        <f>L37+P37</f>
        <v>18079</v>
      </c>
      <c r="E37" s="29">
        <f>M37+Q37</f>
        <v>18464</v>
      </c>
      <c r="F37" s="41">
        <f>C37/B37</f>
        <v>3.8867262284620292</v>
      </c>
      <c r="G37" s="48">
        <v>125.62</v>
      </c>
      <c r="H37" s="41">
        <f>B37/G37</f>
        <v>74.844769941092181</v>
      </c>
      <c r="I37" s="41">
        <f>C37/G37</f>
        <v>290.90113039324945</v>
      </c>
      <c r="J37" s="29">
        <v>6591</v>
      </c>
      <c r="K37" s="21">
        <v>25109</v>
      </c>
      <c r="L37" s="21">
        <v>12316</v>
      </c>
      <c r="M37" s="21">
        <v>12793</v>
      </c>
      <c r="N37" s="21">
        <v>2811</v>
      </c>
      <c r="O37" s="21">
        <v>11434</v>
      </c>
      <c r="P37" s="21">
        <v>5763</v>
      </c>
      <c r="Q37" s="21">
        <v>5671</v>
      </c>
    </row>
    <row r="38" spans="1:17" s="2" customFormat="1" ht="20.25" customHeight="1">
      <c r="A38" s="10" t="s">
        <v>54</v>
      </c>
      <c r="B38" s="21">
        <f t="shared" si="1"/>
        <v>9648</v>
      </c>
      <c r="C38" s="29">
        <f t="shared" si="1"/>
        <v>36993</v>
      </c>
      <c r="D38" s="33" t="s">
        <v>24</v>
      </c>
      <c r="E38" s="33" t="s">
        <v>24</v>
      </c>
      <c r="F38" s="29"/>
      <c r="G38" s="29"/>
      <c r="H38" s="29"/>
      <c r="I38" s="29"/>
      <c r="J38" s="29">
        <v>6804</v>
      </c>
      <c r="K38" s="21">
        <v>25536</v>
      </c>
      <c r="L38" s="21"/>
      <c r="M38" s="21"/>
      <c r="N38" s="21">
        <v>2844</v>
      </c>
      <c r="O38" s="21">
        <v>11457</v>
      </c>
      <c r="P38" s="21"/>
      <c r="Q38" s="21"/>
    </row>
    <row r="39" spans="1:17" s="2" customFormat="1" ht="20.25" customHeight="1">
      <c r="A39" s="10" t="s">
        <v>56</v>
      </c>
      <c r="B39" s="21">
        <f t="shared" si="1"/>
        <v>9846</v>
      </c>
      <c r="C39" s="29">
        <f t="shared" si="1"/>
        <v>37181</v>
      </c>
      <c r="D39" s="33" t="s">
        <v>24</v>
      </c>
      <c r="E39" s="33" t="s">
        <v>24</v>
      </c>
      <c r="F39" s="29"/>
      <c r="G39" s="29"/>
      <c r="H39" s="29"/>
      <c r="I39" s="29"/>
      <c r="J39" s="29">
        <v>7006</v>
      </c>
      <c r="K39" s="21">
        <v>25802</v>
      </c>
      <c r="L39" s="21"/>
      <c r="M39" s="21"/>
      <c r="N39" s="21">
        <v>2840</v>
      </c>
      <c r="O39" s="21">
        <v>11379</v>
      </c>
      <c r="P39" s="21"/>
      <c r="Q39" s="21"/>
    </row>
    <row r="40" spans="1:17" s="2" customFormat="1" ht="20.25" customHeight="1">
      <c r="A40" s="10" t="s">
        <v>58</v>
      </c>
      <c r="B40" s="21">
        <f t="shared" si="1"/>
        <v>10144</v>
      </c>
      <c r="C40" s="29">
        <f t="shared" si="1"/>
        <v>37560</v>
      </c>
      <c r="D40" s="33" t="s">
        <v>24</v>
      </c>
      <c r="E40" s="33" t="s">
        <v>24</v>
      </c>
      <c r="F40" s="29"/>
      <c r="G40" s="29"/>
      <c r="H40" s="29"/>
      <c r="I40" s="29"/>
      <c r="J40" s="29">
        <v>7248</v>
      </c>
      <c r="K40" s="21">
        <v>26149</v>
      </c>
      <c r="L40" s="21"/>
      <c r="M40" s="21"/>
      <c r="N40" s="21">
        <v>2896</v>
      </c>
      <c r="O40" s="21">
        <v>11411</v>
      </c>
      <c r="P40" s="21"/>
      <c r="Q40" s="21"/>
    </row>
    <row r="41" spans="1:17" s="2" customFormat="1" ht="20.25" customHeight="1">
      <c r="A41" s="10" t="s">
        <v>12</v>
      </c>
      <c r="B41" s="21">
        <f t="shared" si="1"/>
        <v>10491</v>
      </c>
      <c r="C41" s="29">
        <f t="shared" si="1"/>
        <v>38121</v>
      </c>
      <c r="D41" s="33" t="s">
        <v>24</v>
      </c>
      <c r="E41" s="33" t="s">
        <v>24</v>
      </c>
      <c r="F41" s="29"/>
      <c r="G41" s="29"/>
      <c r="H41" s="29"/>
      <c r="I41" s="29"/>
      <c r="J41" s="29">
        <v>7500</v>
      </c>
      <c r="K41" s="21">
        <v>26661</v>
      </c>
      <c r="L41" s="21"/>
      <c r="M41" s="21"/>
      <c r="N41" s="21">
        <v>2991</v>
      </c>
      <c r="O41" s="21">
        <v>11460</v>
      </c>
      <c r="P41" s="21"/>
      <c r="Q41" s="21"/>
    </row>
    <row r="42" spans="1:17" s="2" customFormat="1" ht="20.25" customHeight="1">
      <c r="A42" s="10" t="s">
        <v>1</v>
      </c>
      <c r="B42" s="21">
        <f t="shared" si="1"/>
        <v>10586</v>
      </c>
      <c r="C42" s="29">
        <f t="shared" si="1"/>
        <v>38289</v>
      </c>
      <c r="D42" s="29">
        <f>L42+P42</f>
        <v>18971</v>
      </c>
      <c r="E42" s="29">
        <f>M42+Q42</f>
        <v>19318</v>
      </c>
      <c r="F42" s="41">
        <f>C42/B42</f>
        <v>3.6169469110145474</v>
      </c>
      <c r="G42" s="48">
        <v>125.46</v>
      </c>
      <c r="H42" s="41">
        <f>B42/G42</f>
        <v>84.377490833731869</v>
      </c>
      <c r="I42" s="41">
        <f>C42/G42</f>
        <v>305.18890483022477</v>
      </c>
      <c r="J42" s="29">
        <v>7656</v>
      </c>
      <c r="K42" s="21">
        <v>26948</v>
      </c>
      <c r="L42" s="21">
        <v>13266</v>
      </c>
      <c r="M42" s="21">
        <v>13682</v>
      </c>
      <c r="N42" s="21">
        <v>2930</v>
      </c>
      <c r="O42" s="21">
        <v>11341</v>
      </c>
      <c r="P42" s="21">
        <v>5705</v>
      </c>
      <c r="Q42" s="21">
        <v>5636</v>
      </c>
    </row>
    <row r="43" spans="1:17" s="2" customFormat="1" ht="20.25" customHeight="1">
      <c r="A43" s="10" t="s">
        <v>59</v>
      </c>
      <c r="B43" s="21">
        <f t="shared" si="1"/>
        <v>10832</v>
      </c>
      <c r="C43" s="29">
        <f t="shared" si="1"/>
        <v>38666</v>
      </c>
      <c r="D43" s="33" t="s">
        <v>24</v>
      </c>
      <c r="E43" s="33" t="s">
        <v>24</v>
      </c>
      <c r="F43" s="29"/>
      <c r="G43" s="29"/>
      <c r="H43" s="29"/>
      <c r="I43" s="29"/>
      <c r="J43" s="29">
        <v>7823</v>
      </c>
      <c r="K43" s="21">
        <v>27229</v>
      </c>
      <c r="L43" s="21"/>
      <c r="M43" s="21"/>
      <c r="N43" s="21">
        <v>3009</v>
      </c>
      <c r="O43" s="21">
        <v>11437</v>
      </c>
      <c r="P43" s="21"/>
      <c r="Q43" s="21"/>
    </row>
    <row r="44" spans="1:17" s="2" customFormat="1" ht="20.25" customHeight="1">
      <c r="A44" s="10" t="s">
        <v>61</v>
      </c>
      <c r="B44" s="21">
        <f t="shared" si="1"/>
        <v>11185</v>
      </c>
      <c r="C44" s="29">
        <f t="shared" si="1"/>
        <v>39205</v>
      </c>
      <c r="D44" s="33" t="s">
        <v>24</v>
      </c>
      <c r="E44" s="33" t="s">
        <v>24</v>
      </c>
      <c r="F44" s="29"/>
      <c r="G44" s="29"/>
      <c r="H44" s="29"/>
      <c r="I44" s="29"/>
      <c r="J44" s="29">
        <v>8077</v>
      </c>
      <c r="K44" s="21">
        <v>27642</v>
      </c>
      <c r="L44" s="21"/>
      <c r="M44" s="21"/>
      <c r="N44" s="21">
        <v>3108</v>
      </c>
      <c r="O44" s="21">
        <v>11563</v>
      </c>
      <c r="P44" s="21"/>
      <c r="Q44" s="21"/>
    </row>
    <row r="45" spans="1:17" s="2" customFormat="1" ht="20.25" customHeight="1">
      <c r="A45" s="10" t="s">
        <v>62</v>
      </c>
      <c r="B45" s="21">
        <f t="shared" si="1"/>
        <v>11467</v>
      </c>
      <c r="C45" s="29">
        <f t="shared" si="1"/>
        <v>39510</v>
      </c>
      <c r="D45" s="33" t="s">
        <v>24</v>
      </c>
      <c r="E45" s="33" t="s">
        <v>24</v>
      </c>
      <c r="F45" s="29"/>
      <c r="G45" s="29"/>
      <c r="H45" s="29"/>
      <c r="I45" s="29"/>
      <c r="J45" s="29">
        <v>8315</v>
      </c>
      <c r="K45" s="21">
        <v>27955</v>
      </c>
      <c r="L45" s="21"/>
      <c r="M45" s="21"/>
      <c r="N45" s="21">
        <v>3152</v>
      </c>
      <c r="O45" s="21">
        <v>11555</v>
      </c>
      <c r="P45" s="21"/>
      <c r="Q45" s="21"/>
    </row>
    <row r="46" spans="1:17" s="2" customFormat="1" ht="20.25" customHeight="1">
      <c r="A46" s="10" t="s">
        <v>30</v>
      </c>
      <c r="B46" s="21">
        <f t="shared" si="1"/>
        <v>11790</v>
      </c>
      <c r="C46" s="29">
        <f t="shared" si="1"/>
        <v>39949</v>
      </c>
      <c r="D46" s="33" t="s">
        <v>24</v>
      </c>
      <c r="E46" s="33" t="s">
        <v>24</v>
      </c>
      <c r="F46" s="29"/>
      <c r="G46" s="29"/>
      <c r="H46" s="29"/>
      <c r="I46" s="29"/>
      <c r="J46" s="29">
        <v>8572</v>
      </c>
      <c r="K46" s="21">
        <v>28389</v>
      </c>
      <c r="L46" s="21"/>
      <c r="M46" s="21"/>
      <c r="N46" s="21">
        <v>3218</v>
      </c>
      <c r="O46" s="21">
        <v>11560</v>
      </c>
      <c r="P46" s="21"/>
      <c r="Q46" s="21"/>
    </row>
    <row r="47" spans="1:17" s="2" customFormat="1" ht="20.25" customHeight="1">
      <c r="A47" s="10" t="s">
        <v>63</v>
      </c>
      <c r="B47" s="21">
        <f t="shared" si="1"/>
        <v>11822</v>
      </c>
      <c r="C47" s="29">
        <f t="shared" si="1"/>
        <v>40030</v>
      </c>
      <c r="D47" s="29">
        <f t="shared" ref="D47:E51" si="2">L47+P47</f>
        <v>19798</v>
      </c>
      <c r="E47" s="29">
        <f t="shared" si="2"/>
        <v>20232</v>
      </c>
      <c r="F47" s="43">
        <f t="shared" ref="F47:F55" si="3">C47/B47</f>
        <v>3.386059888343766</v>
      </c>
      <c r="G47" s="48">
        <v>125.46</v>
      </c>
      <c r="H47" s="54">
        <f t="shared" ref="H47:H55" si="4">B47/G47</f>
        <v>94.229236410011168</v>
      </c>
      <c r="I47" s="63">
        <f t="shared" ref="I47:I55" si="5">C47/G47</f>
        <v>319.06583771720074</v>
      </c>
      <c r="J47" s="29">
        <v>8706</v>
      </c>
      <c r="K47" s="21">
        <v>28720</v>
      </c>
      <c r="L47" s="21">
        <v>14111</v>
      </c>
      <c r="M47" s="21">
        <v>14609</v>
      </c>
      <c r="N47" s="21">
        <v>3116</v>
      </c>
      <c r="O47" s="21">
        <v>11310</v>
      </c>
      <c r="P47" s="21">
        <v>5687</v>
      </c>
      <c r="Q47" s="21">
        <v>5623</v>
      </c>
    </row>
    <row r="48" spans="1:17" s="2" customFormat="1" ht="20.25" customHeight="1">
      <c r="A48" s="10" t="s">
        <v>21</v>
      </c>
      <c r="B48" s="21">
        <f t="shared" si="1"/>
        <v>12083</v>
      </c>
      <c r="C48" s="29">
        <f t="shared" si="1"/>
        <v>40366</v>
      </c>
      <c r="D48" s="29">
        <f t="shared" si="2"/>
        <v>19963</v>
      </c>
      <c r="E48" s="29">
        <f t="shared" si="2"/>
        <v>20403</v>
      </c>
      <c r="F48" s="43">
        <f t="shared" si="3"/>
        <v>3.3407266407349168</v>
      </c>
      <c r="G48" s="48">
        <v>125.46</v>
      </c>
      <c r="H48" s="54">
        <f t="shared" si="4"/>
        <v>96.30958074286626</v>
      </c>
      <c r="I48" s="63">
        <f t="shared" si="5"/>
        <v>321.74398214570385</v>
      </c>
      <c r="J48" s="29">
        <v>8935</v>
      </c>
      <c r="K48" s="21">
        <v>29099</v>
      </c>
      <c r="L48" s="21">
        <v>14290</v>
      </c>
      <c r="M48" s="21">
        <v>14809</v>
      </c>
      <c r="N48" s="21">
        <v>3148</v>
      </c>
      <c r="O48" s="21">
        <v>11267</v>
      </c>
      <c r="P48" s="21">
        <v>5673</v>
      </c>
      <c r="Q48" s="21">
        <v>5594</v>
      </c>
    </row>
    <row r="49" spans="1:17" s="2" customFormat="1" ht="20.25" customHeight="1">
      <c r="A49" s="10" t="s">
        <v>64</v>
      </c>
      <c r="B49" s="21">
        <f t="shared" si="1"/>
        <v>12400</v>
      </c>
      <c r="C49" s="29">
        <f t="shared" si="1"/>
        <v>40731</v>
      </c>
      <c r="D49" s="29">
        <f t="shared" si="2"/>
        <v>20198</v>
      </c>
      <c r="E49" s="29">
        <f t="shared" si="2"/>
        <v>20533</v>
      </c>
      <c r="F49" s="43">
        <f t="shared" si="3"/>
        <v>3.284758064516129</v>
      </c>
      <c r="G49" s="48">
        <v>125.46</v>
      </c>
      <c r="H49" s="54">
        <f t="shared" si="4"/>
        <v>98.836282480471866</v>
      </c>
      <c r="I49" s="63">
        <f t="shared" si="5"/>
        <v>324.65327594452418</v>
      </c>
      <c r="J49" s="29">
        <v>9201</v>
      </c>
      <c r="K49" s="29">
        <v>29483</v>
      </c>
      <c r="L49" s="21">
        <v>14525</v>
      </c>
      <c r="M49" s="21">
        <v>14958</v>
      </c>
      <c r="N49" s="21">
        <v>3199</v>
      </c>
      <c r="O49" s="29">
        <v>11248</v>
      </c>
      <c r="P49" s="21">
        <v>5673</v>
      </c>
      <c r="Q49" s="21">
        <v>5575</v>
      </c>
    </row>
    <row r="50" spans="1:17" s="2" customFormat="1" ht="20.25" customHeight="1">
      <c r="A50" s="10" t="s">
        <v>20</v>
      </c>
      <c r="B50" s="21">
        <f t="shared" si="1"/>
        <v>12622</v>
      </c>
      <c r="C50" s="29">
        <f t="shared" si="1"/>
        <v>40931</v>
      </c>
      <c r="D50" s="29">
        <f t="shared" si="2"/>
        <v>20264</v>
      </c>
      <c r="E50" s="29">
        <f t="shared" si="2"/>
        <v>20667</v>
      </c>
      <c r="F50" s="43">
        <f t="shared" si="3"/>
        <v>3.242829979401046</v>
      </c>
      <c r="G50" s="48">
        <v>125.46</v>
      </c>
      <c r="H50" s="54">
        <f t="shared" si="4"/>
        <v>100.60577076358999</v>
      </c>
      <c r="I50" s="63">
        <f t="shared" si="5"/>
        <v>326.24740953291888</v>
      </c>
      <c r="J50" s="29">
        <v>9385</v>
      </c>
      <c r="K50" s="29">
        <v>29740</v>
      </c>
      <c r="L50" s="21">
        <v>14638</v>
      </c>
      <c r="M50" s="21">
        <v>15102</v>
      </c>
      <c r="N50" s="21">
        <v>3237</v>
      </c>
      <c r="O50" s="29">
        <v>11191</v>
      </c>
      <c r="P50" s="21">
        <v>5626</v>
      </c>
      <c r="Q50" s="21">
        <v>5565</v>
      </c>
    </row>
    <row r="51" spans="1:17" s="2" customFormat="1" ht="20.25" customHeight="1">
      <c r="A51" s="10" t="s">
        <v>55</v>
      </c>
      <c r="B51" s="23">
        <f t="shared" si="1"/>
        <v>12879</v>
      </c>
      <c r="C51" s="23">
        <f t="shared" si="1"/>
        <v>41233</v>
      </c>
      <c r="D51" s="23">
        <f t="shared" si="2"/>
        <v>20422</v>
      </c>
      <c r="E51" s="23">
        <f t="shared" si="2"/>
        <v>20811</v>
      </c>
      <c r="F51" s="44">
        <f t="shared" si="3"/>
        <v>3.2015684447550274</v>
      </c>
      <c r="G51" s="49">
        <v>125.46</v>
      </c>
      <c r="H51" s="55">
        <f t="shared" si="4"/>
        <v>102.65423242467719</v>
      </c>
      <c r="I51" s="64">
        <f t="shared" si="5"/>
        <v>328.65455125139488</v>
      </c>
      <c r="J51" s="23">
        <v>9630</v>
      </c>
      <c r="K51" s="23">
        <v>30141</v>
      </c>
      <c r="L51" s="22">
        <v>14848</v>
      </c>
      <c r="M51" s="22">
        <v>15293</v>
      </c>
      <c r="N51" s="22">
        <v>3249</v>
      </c>
      <c r="O51" s="23">
        <v>11092</v>
      </c>
      <c r="P51" s="22">
        <v>5574</v>
      </c>
      <c r="Q51" s="22">
        <v>5518</v>
      </c>
    </row>
    <row r="52" spans="1:17" s="2" customFormat="1" ht="20.25" customHeight="1">
      <c r="A52" s="10" t="s">
        <v>44</v>
      </c>
      <c r="B52" s="20">
        <v>13033</v>
      </c>
      <c r="C52" s="20">
        <f>D52+E52</f>
        <v>41383</v>
      </c>
      <c r="D52" s="20">
        <v>20527</v>
      </c>
      <c r="E52" s="20">
        <v>20856</v>
      </c>
      <c r="F52" s="45">
        <f t="shared" si="3"/>
        <v>3.1752474487838565</v>
      </c>
      <c r="G52" s="50">
        <v>125.46</v>
      </c>
      <c r="H52" s="56">
        <f t="shared" si="4"/>
        <v>103.88171528774112</v>
      </c>
      <c r="I52" s="65">
        <f t="shared" si="5"/>
        <v>329.8501514426909</v>
      </c>
      <c r="J52" s="68"/>
      <c r="K52" s="68"/>
      <c r="L52" s="68"/>
      <c r="M52" s="68"/>
      <c r="N52" s="68"/>
      <c r="O52" s="68"/>
      <c r="P52" s="68"/>
      <c r="Q52" s="68"/>
    </row>
    <row r="53" spans="1:17" s="2" customFormat="1" ht="20.25" customHeight="1">
      <c r="A53" s="10" t="s">
        <v>65</v>
      </c>
      <c r="B53" s="21">
        <v>13250</v>
      </c>
      <c r="C53" s="29">
        <f>D53+E53</f>
        <v>41648</v>
      </c>
      <c r="D53" s="29">
        <v>20667</v>
      </c>
      <c r="E53" s="29">
        <v>20981</v>
      </c>
      <c r="F53" s="46">
        <f t="shared" si="3"/>
        <v>3.1432452830188677</v>
      </c>
      <c r="G53" s="51">
        <v>125.46</v>
      </c>
      <c r="H53" s="57">
        <f t="shared" si="4"/>
        <v>105.61135023114937</v>
      </c>
      <c r="I53" s="66">
        <f t="shared" si="5"/>
        <v>331.96237844731388</v>
      </c>
      <c r="J53" s="68"/>
      <c r="K53" s="68"/>
      <c r="L53" s="68"/>
      <c r="M53" s="68"/>
      <c r="N53" s="68"/>
      <c r="O53" s="68"/>
      <c r="P53" s="68"/>
      <c r="Q53" s="68"/>
    </row>
    <row r="54" spans="1:17" s="2" customFormat="1" ht="20.25" customHeight="1">
      <c r="A54" s="10" t="s">
        <v>47</v>
      </c>
      <c r="B54" s="21">
        <v>13791</v>
      </c>
      <c r="C54" s="21">
        <f>SUM(D54:E54)</f>
        <v>42237</v>
      </c>
      <c r="D54" s="21">
        <v>21003</v>
      </c>
      <c r="E54" s="21">
        <v>21234</v>
      </c>
      <c r="F54" s="46">
        <f t="shared" si="3"/>
        <v>3.0626495540569936</v>
      </c>
      <c r="G54" s="51">
        <v>125.46</v>
      </c>
      <c r="H54" s="57">
        <f t="shared" si="4"/>
        <v>109.92348158775705</v>
      </c>
      <c r="I54" s="66">
        <f t="shared" si="5"/>
        <v>336.65710186513633</v>
      </c>
      <c r="J54" s="68"/>
      <c r="K54" s="68"/>
      <c r="L54" s="68"/>
      <c r="M54" s="68"/>
      <c r="N54" s="68"/>
      <c r="O54" s="68"/>
      <c r="P54" s="68"/>
      <c r="Q54" s="68"/>
    </row>
    <row r="55" spans="1:17" s="2" customFormat="1" ht="20.25" customHeight="1">
      <c r="A55" s="11" t="s">
        <v>4</v>
      </c>
      <c r="B55" s="22">
        <v>14328</v>
      </c>
      <c r="C55" s="22">
        <f>SUM(D55:E55)</f>
        <v>42861</v>
      </c>
      <c r="D55" s="22">
        <v>21413</v>
      </c>
      <c r="E55" s="22">
        <v>21448</v>
      </c>
      <c r="F55" s="47">
        <f t="shared" si="3"/>
        <v>2.9914154103852595</v>
      </c>
      <c r="G55" s="52">
        <v>125.46</v>
      </c>
      <c r="H55" s="58">
        <f t="shared" si="4"/>
        <v>114.20373027259684</v>
      </c>
      <c r="I55" s="67">
        <f t="shared" si="5"/>
        <v>341.63079866092778</v>
      </c>
      <c r="J55" s="68"/>
      <c r="K55" s="68"/>
      <c r="L55" s="68"/>
      <c r="M55" s="68"/>
      <c r="N55" s="68"/>
      <c r="O55" s="68"/>
      <c r="P55" s="68"/>
      <c r="Q55" s="68"/>
    </row>
    <row r="56" spans="1:17" s="2" customFormat="1" ht="16.5" customHeight="1">
      <c r="A56" s="12" t="s">
        <v>75</v>
      </c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72"/>
      <c r="P56" s="72"/>
      <c r="Q56" s="72"/>
    </row>
    <row r="57" spans="1:17" ht="17.25">
      <c r="A57" s="3" t="s">
        <v>37</v>
      </c>
      <c r="B57" s="16"/>
      <c r="C57" s="25"/>
      <c r="D57" s="25"/>
      <c r="E57" s="25"/>
      <c r="F57" s="25"/>
      <c r="G57" s="25"/>
      <c r="H57" s="53"/>
      <c r="I57" s="53"/>
      <c r="J57" s="69"/>
      <c r="K57" s="74"/>
      <c r="L57" s="69"/>
      <c r="M57" s="69"/>
      <c r="N57" s="69"/>
      <c r="O57" s="74"/>
      <c r="P57" s="69"/>
      <c r="Q57" s="69"/>
    </row>
    <row r="58" spans="1:17" ht="17.25">
      <c r="A58" s="4" t="s">
        <v>57</v>
      </c>
      <c r="B58" s="17"/>
      <c r="C58" s="27"/>
      <c r="D58" s="31"/>
      <c r="E58" s="31"/>
      <c r="F58" s="31"/>
      <c r="G58" s="31"/>
      <c r="H58" s="31" t="s">
        <v>69</v>
      </c>
      <c r="I58" s="31"/>
      <c r="J58" s="69"/>
      <c r="K58" s="74"/>
      <c r="L58" s="69"/>
      <c r="M58" s="69"/>
      <c r="N58" s="69"/>
      <c r="O58" s="76"/>
      <c r="P58" s="76"/>
      <c r="Q58" s="76"/>
    </row>
    <row r="59" spans="1:17" s="2" customFormat="1" ht="16.5" customHeight="1">
      <c r="A59" s="5" t="s">
        <v>0</v>
      </c>
      <c r="B59" s="18" t="s">
        <v>22</v>
      </c>
      <c r="C59" s="28"/>
      <c r="D59" s="28"/>
      <c r="E59" s="34"/>
      <c r="F59" s="36" t="s">
        <v>8</v>
      </c>
      <c r="G59" s="5" t="s">
        <v>10</v>
      </c>
      <c r="H59" s="30" t="s">
        <v>5</v>
      </c>
      <c r="I59" s="59"/>
      <c r="J59" s="70"/>
      <c r="K59" s="70"/>
      <c r="L59" s="70"/>
      <c r="M59" s="70"/>
      <c r="N59" s="70"/>
      <c r="O59" s="70"/>
      <c r="P59" s="70"/>
      <c r="Q59" s="70"/>
    </row>
    <row r="60" spans="1:17" s="2" customFormat="1" ht="16.5" customHeight="1">
      <c r="A60" s="6"/>
      <c r="B60" s="5" t="s">
        <v>3</v>
      </c>
      <c r="C60" s="18" t="s">
        <v>25</v>
      </c>
      <c r="D60" s="32"/>
      <c r="E60" s="35"/>
      <c r="F60" s="37" t="s">
        <v>16</v>
      </c>
      <c r="G60" s="6"/>
      <c r="H60" s="30" t="s">
        <v>18</v>
      </c>
      <c r="I60" s="30" t="s">
        <v>19</v>
      </c>
      <c r="J60" s="70"/>
      <c r="K60" s="70"/>
      <c r="L60" s="70"/>
      <c r="M60" s="70"/>
      <c r="N60" s="70"/>
      <c r="O60" s="70"/>
      <c r="P60" s="70"/>
      <c r="Q60" s="70"/>
    </row>
    <row r="61" spans="1:17" s="2" customFormat="1" ht="16.5" customHeight="1">
      <c r="A61" s="7"/>
      <c r="B61" s="19"/>
      <c r="C61" s="30" t="s">
        <v>11</v>
      </c>
      <c r="D61" s="30" t="s">
        <v>15</v>
      </c>
      <c r="E61" s="30" t="s">
        <v>2</v>
      </c>
      <c r="F61" s="38" t="s">
        <v>23</v>
      </c>
      <c r="G61" s="7"/>
      <c r="H61" s="59"/>
      <c r="I61" s="59"/>
      <c r="J61" s="70"/>
      <c r="K61" s="70"/>
      <c r="L61" s="70"/>
      <c r="M61" s="70"/>
      <c r="N61" s="70"/>
      <c r="O61" s="70"/>
      <c r="P61" s="70"/>
      <c r="Q61" s="70"/>
    </row>
    <row r="62" spans="1:17" s="2" customFormat="1" ht="20.25" customHeight="1">
      <c r="A62" s="13" t="s">
        <v>42</v>
      </c>
      <c r="B62" s="24">
        <v>14766</v>
      </c>
      <c r="C62" s="24">
        <v>43179</v>
      </c>
      <c r="D62" s="24">
        <v>21687</v>
      </c>
      <c r="E62" s="24">
        <v>21492</v>
      </c>
      <c r="F62" s="45">
        <f t="shared" ref="F62:F69" si="6">C62/B62</f>
        <v>2.9242177976432346</v>
      </c>
      <c r="G62" s="50">
        <v>125.46</v>
      </c>
      <c r="H62" s="56">
        <f t="shared" ref="H62:H72" si="7">B62/G62</f>
        <v>117.69488283118126</v>
      </c>
      <c r="I62" s="65">
        <f t="shared" ref="I62:I72" si="8">C62/G62</f>
        <v>344.16547106647539</v>
      </c>
      <c r="J62" s="71"/>
      <c r="K62" s="71"/>
      <c r="L62" s="71"/>
      <c r="M62" s="71"/>
      <c r="N62" s="71"/>
      <c r="O62" s="71"/>
      <c r="P62" s="71"/>
      <c r="Q62" s="71"/>
    </row>
    <row r="63" spans="1:17" s="2" customFormat="1" ht="20.25" customHeight="1">
      <c r="A63" s="10" t="s">
        <v>66</v>
      </c>
      <c r="B63" s="21">
        <v>14917</v>
      </c>
      <c r="C63" s="21">
        <v>44768</v>
      </c>
      <c r="D63" s="21">
        <v>23303</v>
      </c>
      <c r="E63" s="21">
        <v>21465</v>
      </c>
      <c r="F63" s="46">
        <f t="shared" si="6"/>
        <v>3.0011396393376684</v>
      </c>
      <c r="G63" s="51">
        <v>125.46</v>
      </c>
      <c r="H63" s="57">
        <f t="shared" si="7"/>
        <v>118.89845369041926</v>
      </c>
      <c r="I63" s="66">
        <f t="shared" si="8"/>
        <v>356.83086242627132</v>
      </c>
      <c r="J63" s="71"/>
      <c r="K63" s="71"/>
      <c r="L63" s="71"/>
      <c r="M63" s="71"/>
      <c r="N63" s="71"/>
      <c r="O63" s="71"/>
      <c r="P63" s="71"/>
      <c r="Q63" s="71"/>
    </row>
    <row r="64" spans="1:17" s="2" customFormat="1" ht="20.25" customHeight="1">
      <c r="A64" s="10" t="s">
        <v>60</v>
      </c>
      <c r="B64" s="21">
        <v>15052</v>
      </c>
      <c r="C64" s="21">
        <f>SUM(D64:E64)</f>
        <v>44776</v>
      </c>
      <c r="D64" s="21">
        <v>23342</v>
      </c>
      <c r="E64" s="21">
        <v>21434</v>
      </c>
      <c r="F64" s="46">
        <f t="shared" si="6"/>
        <v>2.9747541854903004</v>
      </c>
      <c r="G64" s="51">
        <v>125.46</v>
      </c>
      <c r="H64" s="57">
        <f t="shared" si="7"/>
        <v>119.97449386258569</v>
      </c>
      <c r="I64" s="66">
        <f t="shared" si="8"/>
        <v>356.89462776980713</v>
      </c>
      <c r="J64" s="71"/>
      <c r="K64" s="71"/>
      <c r="L64" s="71"/>
      <c r="M64" s="71"/>
      <c r="N64" s="71"/>
      <c r="O64" s="71"/>
      <c r="P64" s="71"/>
      <c r="Q64" s="71"/>
    </row>
    <row r="65" spans="1:20" s="2" customFormat="1" ht="20.25" customHeight="1">
      <c r="A65" s="10" t="s">
        <v>67</v>
      </c>
      <c r="B65" s="21">
        <v>15169</v>
      </c>
      <c r="C65" s="21">
        <f>SUM(D65:E65)</f>
        <v>44788</v>
      </c>
      <c r="D65" s="21">
        <v>23332</v>
      </c>
      <c r="E65" s="21">
        <v>21456</v>
      </c>
      <c r="F65" s="46">
        <f t="shared" si="6"/>
        <v>2.9526006987935922</v>
      </c>
      <c r="G65" s="51">
        <v>125.46</v>
      </c>
      <c r="H65" s="57">
        <f t="shared" si="7"/>
        <v>120.9070620117966</v>
      </c>
      <c r="I65" s="66">
        <f t="shared" si="8"/>
        <v>356.99027578511078</v>
      </c>
      <c r="J65" s="68"/>
      <c r="K65" s="68"/>
      <c r="L65" s="68"/>
      <c r="M65" s="68"/>
      <c r="N65" s="71"/>
      <c r="O65" s="68"/>
      <c r="P65" s="68"/>
      <c r="Q65" s="68"/>
    </row>
    <row r="66" spans="1:20" s="2" customFormat="1" ht="20.25" customHeight="1">
      <c r="A66" s="10" t="s">
        <v>68</v>
      </c>
      <c r="B66" s="21">
        <v>15408</v>
      </c>
      <c r="C66" s="21">
        <f>SUM(D66:E66)</f>
        <v>44935</v>
      </c>
      <c r="D66" s="21">
        <v>23399</v>
      </c>
      <c r="E66" s="21">
        <v>21536</v>
      </c>
      <c r="F66" s="46">
        <f t="shared" si="6"/>
        <v>2.9163421599169261</v>
      </c>
      <c r="G66" s="51">
        <v>125.46</v>
      </c>
      <c r="H66" s="57">
        <f t="shared" si="7"/>
        <v>122.81205164992826</v>
      </c>
      <c r="I66" s="66">
        <f t="shared" si="8"/>
        <v>358.16196397258091</v>
      </c>
      <c r="J66" s="72"/>
      <c r="K66" s="72"/>
      <c r="L66" s="72"/>
      <c r="M66" s="72"/>
      <c r="N66" s="72"/>
      <c r="O66" s="72"/>
      <c r="P66" s="72"/>
      <c r="Q66" s="72"/>
    </row>
    <row r="67" spans="1:20" s="2" customFormat="1" ht="20.25" customHeight="1">
      <c r="A67" s="10" t="s">
        <v>70</v>
      </c>
      <c r="B67" s="21">
        <v>15552</v>
      </c>
      <c r="C67" s="21">
        <f>SUM(D67:E67)</f>
        <v>44917</v>
      </c>
      <c r="D67" s="21">
        <v>23338</v>
      </c>
      <c r="E67" s="21">
        <v>21579</v>
      </c>
      <c r="F67" s="46">
        <f t="shared" si="6"/>
        <v>2.8881815843621399</v>
      </c>
      <c r="G67" s="51">
        <v>125.63</v>
      </c>
      <c r="H67" s="57">
        <f t="shared" si="7"/>
        <v>123.79208787709942</v>
      </c>
      <c r="I67" s="66">
        <f t="shared" si="8"/>
        <v>357.53402849637826</v>
      </c>
      <c r="J67" s="72"/>
      <c r="K67" s="72"/>
      <c r="L67" s="72"/>
      <c r="M67" s="72"/>
      <c r="N67" s="72"/>
      <c r="O67" s="72"/>
      <c r="P67" s="72"/>
      <c r="Q67" s="72"/>
    </row>
    <row r="68" spans="1:20" s="2" customFormat="1" ht="20.25" customHeight="1">
      <c r="A68" s="10" t="s">
        <v>73</v>
      </c>
      <c r="B68" s="21">
        <v>15648</v>
      </c>
      <c r="C68" s="21">
        <v>44901</v>
      </c>
      <c r="D68" s="21">
        <v>23368</v>
      </c>
      <c r="E68" s="21">
        <v>21533</v>
      </c>
      <c r="F68" s="46">
        <f t="shared" si="6"/>
        <v>2.86944018404908</v>
      </c>
      <c r="G68" s="51">
        <v>125.63</v>
      </c>
      <c r="H68" s="57">
        <f t="shared" si="7"/>
        <v>124.5562365676988</v>
      </c>
      <c r="I68" s="66">
        <f t="shared" si="8"/>
        <v>357.40667038127839</v>
      </c>
      <c r="J68" s="72"/>
      <c r="K68" s="72"/>
      <c r="L68" s="72"/>
      <c r="M68" s="72"/>
      <c r="N68" s="72"/>
      <c r="O68" s="72"/>
      <c r="P68" s="72"/>
      <c r="Q68" s="72"/>
    </row>
    <row r="69" spans="1:20" s="2" customFormat="1" ht="20.25" customHeight="1">
      <c r="A69" s="10" t="s">
        <v>74</v>
      </c>
      <c r="B69" s="21">
        <v>15850</v>
      </c>
      <c r="C69" s="21">
        <v>44899</v>
      </c>
      <c r="D69" s="21">
        <v>23365</v>
      </c>
      <c r="E69" s="21">
        <v>21534</v>
      </c>
      <c r="F69" s="46">
        <f t="shared" si="6"/>
        <v>2.8327444794952683</v>
      </c>
      <c r="G69" s="51">
        <v>125.63</v>
      </c>
      <c r="H69" s="57">
        <f t="shared" si="7"/>
        <v>126.164132770835</v>
      </c>
      <c r="I69" s="66">
        <f t="shared" si="8"/>
        <v>357.3907506168909</v>
      </c>
      <c r="J69" s="72"/>
      <c r="K69" s="72"/>
      <c r="L69" s="72"/>
      <c r="M69" s="72"/>
      <c r="N69" s="72"/>
      <c r="O69" s="72"/>
      <c r="P69" s="72"/>
      <c r="Q69" s="72"/>
    </row>
    <row r="70" spans="1:20" s="2" customFormat="1" ht="20.25" customHeight="1">
      <c r="A70" s="10" t="s">
        <v>76</v>
      </c>
      <c r="B70" s="21">
        <v>16030</v>
      </c>
      <c r="C70" s="21">
        <v>44968</v>
      </c>
      <c r="D70" s="21">
        <v>23370</v>
      </c>
      <c r="E70" s="21">
        <v>21598</v>
      </c>
      <c r="F70" s="46">
        <v>2.8</v>
      </c>
      <c r="G70" s="51">
        <v>125.63</v>
      </c>
      <c r="H70" s="57">
        <f t="shared" si="7"/>
        <v>127.59691156570884</v>
      </c>
      <c r="I70" s="66">
        <f t="shared" si="8"/>
        <v>357.9399824882592</v>
      </c>
      <c r="J70" s="72"/>
      <c r="K70" s="72"/>
      <c r="L70" s="72"/>
      <c r="M70" s="72"/>
      <c r="N70" s="72"/>
      <c r="O70" s="72"/>
      <c r="P70" s="72"/>
      <c r="Q70" s="72"/>
    </row>
    <row r="71" spans="1:20" s="2" customFormat="1" ht="20.25" customHeight="1">
      <c r="A71" s="10" t="s">
        <v>72</v>
      </c>
      <c r="B71" s="21">
        <v>16138</v>
      </c>
      <c r="C71" s="21">
        <v>44784</v>
      </c>
      <c r="D71" s="21">
        <v>23297</v>
      </c>
      <c r="E71" s="21">
        <v>21487</v>
      </c>
      <c r="F71" s="46">
        <v>2.8</v>
      </c>
      <c r="G71" s="51">
        <v>125.63</v>
      </c>
      <c r="H71" s="57">
        <f t="shared" si="7"/>
        <v>128.45657884263312</v>
      </c>
      <c r="I71" s="66">
        <f t="shared" si="8"/>
        <v>356.47536416461037</v>
      </c>
      <c r="J71" s="72"/>
      <c r="K71" s="72"/>
      <c r="L71" s="72"/>
      <c r="M71" s="72"/>
      <c r="N71" s="72"/>
      <c r="O71" s="72"/>
      <c r="P71" s="72"/>
      <c r="Q71" s="72"/>
    </row>
    <row r="72" spans="1:20" s="2" customFormat="1" ht="20.25" customHeight="1">
      <c r="A72" s="10" t="s">
        <v>77</v>
      </c>
      <c r="B72" s="21">
        <v>16398</v>
      </c>
      <c r="C72" s="21">
        <v>44746</v>
      </c>
      <c r="D72" s="21">
        <v>23259</v>
      </c>
      <c r="E72" s="21">
        <v>21487</v>
      </c>
      <c r="F72" s="46">
        <v>2.7</v>
      </c>
      <c r="G72" s="51">
        <v>125.63</v>
      </c>
      <c r="H72" s="57">
        <f t="shared" si="7"/>
        <v>130.52614821300645</v>
      </c>
      <c r="I72" s="66">
        <f t="shared" si="8"/>
        <v>356.17288864124811</v>
      </c>
      <c r="J72" s="72"/>
      <c r="K72" s="72"/>
      <c r="L72" s="72"/>
      <c r="M72" s="72"/>
      <c r="N72" s="72"/>
      <c r="O72" s="72"/>
      <c r="P72" s="72"/>
      <c r="Q72" s="72"/>
    </row>
    <row r="73" spans="1:20" s="2" customFormat="1" ht="20.25" customHeight="1">
      <c r="A73" s="10" t="s">
        <v>78</v>
      </c>
      <c r="B73" s="21">
        <v>16370</v>
      </c>
      <c r="C73" s="21">
        <v>44513</v>
      </c>
      <c r="D73" s="21">
        <v>23102</v>
      </c>
      <c r="E73" s="21">
        <v>21411</v>
      </c>
      <c r="F73" s="46">
        <v>2.71</v>
      </c>
      <c r="G73" s="51">
        <v>125.63</v>
      </c>
      <c r="H73" s="57">
        <v>130.30000000000001</v>
      </c>
      <c r="I73" s="66">
        <v>354.32</v>
      </c>
      <c r="J73" s="72"/>
      <c r="K73" s="72"/>
      <c r="L73" s="72"/>
      <c r="M73" s="72"/>
      <c r="N73" s="72"/>
      <c r="O73" s="72"/>
      <c r="P73" s="72"/>
      <c r="Q73" s="72"/>
    </row>
    <row r="74" spans="1:20" s="2" customFormat="1" ht="20.25" customHeight="1">
      <c r="A74" s="11" t="s">
        <v>79</v>
      </c>
      <c r="B74" s="22">
        <v>16480</v>
      </c>
      <c r="C74" s="22">
        <v>44294</v>
      </c>
      <c r="D74" s="22">
        <v>22952</v>
      </c>
      <c r="E74" s="22">
        <v>21342</v>
      </c>
      <c r="F74" s="47">
        <v>2.68</v>
      </c>
      <c r="G74" s="52">
        <v>125.63</v>
      </c>
      <c r="H74" s="58">
        <v>131.18</v>
      </c>
      <c r="I74" s="67">
        <v>352.58</v>
      </c>
      <c r="J74" s="73"/>
      <c r="K74" s="73"/>
      <c r="L74" s="73"/>
      <c r="M74" s="73"/>
      <c r="N74" s="73"/>
      <c r="O74" s="73"/>
      <c r="P74" s="73"/>
      <c r="Q74" s="73"/>
    </row>
    <row r="75" spans="1:20" s="2" customFormat="1" ht="16.5" customHeight="1">
      <c r="A75" s="12" t="s">
        <v>6</v>
      </c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72"/>
      <c r="P75" s="72"/>
      <c r="Q75" s="72"/>
    </row>
    <row r="76" spans="1:20" s="2" customFormat="1" ht="14.25" customHeight="1">
      <c r="A76" s="14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72"/>
      <c r="P76" s="72"/>
      <c r="Q76" s="72"/>
    </row>
    <row r="77" spans="1:20">
      <c r="A77" s="15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</row>
    <row r="78" spans="1:20">
      <c r="A78" s="15"/>
    </row>
  </sheetData>
  <mergeCells count="55">
    <mergeCell ref="A1:G1"/>
    <mergeCell ref="A2:B2"/>
    <mergeCell ref="O2:Q2"/>
    <mergeCell ref="B3:E3"/>
    <mergeCell ref="H3:I3"/>
    <mergeCell ref="J3:M3"/>
    <mergeCell ref="N3:Q3"/>
    <mergeCell ref="C4:E4"/>
    <mergeCell ref="K4:M4"/>
    <mergeCell ref="O4:Q4"/>
    <mergeCell ref="A27:N27"/>
    <mergeCell ref="A28:G28"/>
    <mergeCell ref="A29:B29"/>
    <mergeCell ref="O29:Q29"/>
    <mergeCell ref="B30:E30"/>
    <mergeCell ref="H30:I30"/>
    <mergeCell ref="J30:M30"/>
    <mergeCell ref="N30:Q30"/>
    <mergeCell ref="C31:E31"/>
    <mergeCell ref="K31:M31"/>
    <mergeCell ref="O31:Q31"/>
    <mergeCell ref="A56:N56"/>
    <mergeCell ref="A57:G57"/>
    <mergeCell ref="A58:B58"/>
    <mergeCell ref="O58:Q58"/>
    <mergeCell ref="B59:E59"/>
    <mergeCell ref="H59:I59"/>
    <mergeCell ref="J59:M59"/>
    <mergeCell ref="N59:Q59"/>
    <mergeCell ref="C60:E60"/>
    <mergeCell ref="K60:M60"/>
    <mergeCell ref="O60:Q60"/>
    <mergeCell ref="A75:N75"/>
    <mergeCell ref="A76:N76"/>
    <mergeCell ref="A3:A5"/>
    <mergeCell ref="G3:G5"/>
    <mergeCell ref="B4:B5"/>
    <mergeCell ref="H4:H5"/>
    <mergeCell ref="I4:I5"/>
    <mergeCell ref="J4:J5"/>
    <mergeCell ref="N4:N5"/>
    <mergeCell ref="A30:A32"/>
    <mergeCell ref="G30:G32"/>
    <mergeCell ref="B31:B32"/>
    <mergeCell ref="H31:H32"/>
    <mergeCell ref="I31:I32"/>
    <mergeCell ref="J31:J32"/>
    <mergeCell ref="N31:N32"/>
    <mergeCell ref="A59:A61"/>
    <mergeCell ref="G59:G61"/>
    <mergeCell ref="B60:B61"/>
    <mergeCell ref="H60:H61"/>
    <mergeCell ref="I60:I61"/>
    <mergeCell ref="J60:J61"/>
    <mergeCell ref="N60:N61"/>
  </mergeCells>
  <phoneticPr fontId="2"/>
  <pageMargins left="0.55118110236220474" right="0.27559055118110237" top="0.59055118110236227" bottom="0.51181102362204722" header="0.51181102362204722" footer="0.51181102362204722"/>
  <pageSetup paperSize="9" fitToWidth="1" fitToHeight="1" orientation="landscape" usePrinterDefaults="1" r:id="rId1"/>
  <headerFooter alignWithMargins="0"/>
  <rowBreaks count="2" manualBreakCount="2">
    <brk id="27" max="16" man="1"/>
    <brk id="56" max="16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 xml:space="preserve">2-1 世帯及び人口 の推移② （国調) </vt:lpstr>
    </vt:vector>
  </TitlesOfParts>
  <LinksUpToDate>false</LinksUpToDate>
  <SharedDoc>false</SharedDoc>
  <HyperlinksChanged>false</HyperlinksChanged>
  <AppVersion>4.1.8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鹿沼市企画課統計係</dc:creator>
  <cp:lastModifiedBy>Administrator</cp:lastModifiedBy>
  <cp:lastPrinted>2020-03-16T07:40:16Z</cp:lastPrinted>
  <dcterms:created xsi:type="dcterms:W3CDTF">2001-11-06T02:24:45Z</dcterms:created>
  <dcterms:modified xsi:type="dcterms:W3CDTF">2022-02-21T04:48:52Z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3.1.8.0</vt:lpwstr>
    </vt:vector>
  </property>
  <property fmtid="{DCFEDD21-7773-49B2-8022-6FC58DB5260B}" pid="3" name="LastSavedVersion">
    <vt:lpwstr>3.1.8.0</vt:lpwstr>
  </property>
  <property fmtid="{DCFEDD21-7773-49B2-8022-6FC58DB5260B}" pid="4" name="LastSavedDate">
    <vt:filetime>2022-02-21T04:48:52Z</vt:filetime>
  </property>
</Properties>
</file>